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<sst xmlns="http://schemas.openxmlformats.org/spreadsheetml/2006/main" count="497" uniqueCount="267">
  <si>
    <t xml:space="preserve">Part </t>
  </si>
  <si>
    <t>Value</t>
  </si>
  <si>
    <t>Type</t>
  </si>
  <si>
    <t>Desc</t>
  </si>
  <si>
    <t>Ref PCB</t>
  </si>
  <si>
    <t>Order NB</t>
  </si>
  <si>
    <t>Order Ref</t>
  </si>
  <si>
    <t>Suplier</t>
  </si>
  <si>
    <t>U Price</t>
  </si>
  <si>
    <t>T Price</t>
  </si>
  <si>
    <t>Xono</t>
  </si>
  <si>
    <t>Trans</t>
  </si>
  <si>
    <t>2SC1844</t>
  </si>
  <si>
    <t>Q1,Q2,Q14,Q16,Q17,Q40,Q41,Q43,Q44,Q49</t>
  </si>
  <si>
    <t>Dahms</t>
  </si>
  <si>
    <t>ZTX450</t>
  </si>
  <si>
    <t>Q4,Q52</t>
  </si>
  <si>
    <t>Farnell</t>
  </si>
  <si>
    <t>2SK389</t>
  </si>
  <si>
    <t>Q5,Q53</t>
  </si>
  <si>
    <t>2SA991</t>
  </si>
  <si>
    <t>Q6,Q42</t>
  </si>
  <si>
    <t>2SK170B</t>
  </si>
  <si>
    <t>Q10,Q11,Q12,Q13,Q15,Q45,Q46,Q47,Q48,Q50</t>
  </si>
  <si>
    <t>ZVP3306</t>
  </si>
  <si>
    <t>Q3,Q18,Q21A,Q21Q1,Q21B,Q21B1,Q54,Q55</t>
  </si>
  <si>
    <t>ZVP3306A-ND</t>
  </si>
  <si>
    <t>Digikey</t>
  </si>
  <si>
    <t>ZVN3306</t>
  </si>
  <si>
    <t>Q7,Q8,Q19,Q56,Q57,Q58</t>
  </si>
  <si>
    <t>ZVN3306A-ND</t>
  </si>
  <si>
    <t>IRFD9110</t>
  </si>
  <si>
    <t>Q20,Q51</t>
  </si>
  <si>
    <t>IRFD9110PBF-ND</t>
  </si>
  <si>
    <t>Elco</t>
  </si>
  <si>
    <t>4,7uF</t>
  </si>
  <si>
    <t>Pana KS</t>
  </si>
  <si>
    <t>D=5,RM2,5</t>
  </si>
  <si>
    <t>C28,C59</t>
  </si>
  <si>
    <t>P979-ND</t>
  </si>
  <si>
    <t>220 uF</t>
  </si>
  <si>
    <t>Pana FC</t>
  </si>
  <si>
    <t>D=10,RM5</t>
  </si>
  <si>
    <t>C10A,C10A1,C19,C27,C37,C58,C63,C64,</t>
  </si>
  <si>
    <t>P10297-ND</t>
  </si>
  <si>
    <t>1000 uF</t>
  </si>
  <si>
    <t>D=13,RM5</t>
  </si>
  <si>
    <t>C1,C12,C15,C16,C17,C18,C75,C77,C78,C79,C80,C81</t>
  </si>
  <si>
    <t>P10305-ND</t>
  </si>
  <si>
    <t>Capa</t>
  </si>
  <si>
    <t>47nF</t>
  </si>
  <si>
    <t>Wima MKS2</t>
  </si>
  <si>
    <t>2,5x6,5RM5,0</t>
  </si>
  <si>
    <t>C2,C10,C57,C76,CB1,CB2,CB3,CB4</t>
  </si>
  <si>
    <t>100pF</t>
  </si>
  <si>
    <t>Wima FKP2</t>
  </si>
  <si>
    <t>L=7,2,P=4,5,RM5,100V</t>
  </si>
  <si>
    <t>C3,C13,C25,C68,C70,C71</t>
  </si>
  <si>
    <t>Schuro</t>
  </si>
  <si>
    <t>10nF</t>
  </si>
  <si>
    <t>L=7,2,P=6,5,RM5,63V</t>
  </si>
  <si>
    <t>C8,C48,C72,C73</t>
  </si>
  <si>
    <t>10000pF</t>
  </si>
  <si>
    <t>Mica</t>
  </si>
  <si>
    <t>C4,C82</t>
  </si>
  <si>
    <t>Option 1</t>
  </si>
  <si>
    <t>2700pF</t>
  </si>
  <si>
    <t>C5,C61</t>
  </si>
  <si>
    <t>33000pF</t>
  </si>
  <si>
    <t>C6,C60</t>
  </si>
  <si>
    <t>MKP 1837</t>
  </si>
  <si>
    <t>L=7.5,l=5.5,RM=5</t>
  </si>
  <si>
    <t>Option 2</t>
  </si>
  <si>
    <t>Polystyrene</t>
  </si>
  <si>
    <t>60.2790</t>
  </si>
  <si>
    <t>Selectronic</t>
  </si>
  <si>
    <t>L=7.5,l=7.5,RM=5</t>
  </si>
  <si>
    <t>10uF</t>
  </si>
  <si>
    <t>SCR</t>
  </si>
  <si>
    <t>C7,C9,C38,C65,C66,C67</t>
  </si>
  <si>
    <t>CDSCRMK250V10MF </t>
  </si>
  <si>
    <t>ED</t>
  </si>
  <si>
    <t>10pF</t>
  </si>
  <si>
    <t>C11,C62</t>
  </si>
  <si>
    <t>60.4611</t>
  </si>
  <si>
    <t>1nF</t>
  </si>
  <si>
    <t>4,5X6,0RM5,0</t>
  </si>
  <si>
    <t>C39,C74</t>
  </si>
  <si>
    <t>330pF</t>
  </si>
  <si>
    <t>C150,C151</t>
  </si>
  <si>
    <t>220pF</t>
  </si>
  <si>
    <t>C14,C69</t>
  </si>
  <si>
    <t>100nF</t>
  </si>
  <si>
    <t>MULTICOMP  X7R</t>
  </si>
  <si>
    <t>Res</t>
  </si>
  <si>
    <t>R29,R39</t>
  </si>
  <si>
    <t>R38,R140</t>
  </si>
  <si>
    <t>R45,R46,R47,R48,R148,R149,R150,R151</t>
  </si>
  <si>
    <t>R27,R28,R130,R133</t>
  </si>
  <si>
    <t>R37,R141</t>
  </si>
  <si>
    <t>R50,R160</t>
  </si>
  <si>
    <t>R7,R21,R36,R122,R124,R142</t>
  </si>
  <si>
    <t>R64,R65,R172,R173</t>
  </si>
  <si>
    <t>R10,R53,R82,R128,R135,R136</t>
  </si>
  <si>
    <t>R19,R179</t>
  </si>
  <si>
    <t>R13,R174</t>
  </si>
  <si>
    <t>R1,R10B,R10B1,R12,R22,R24,R26,R52,R54,R55,R58,R60,R61,R69,R119,R121,R126,R127,R129,R134,R163,R166,R168,R170,R170,R171,R176</t>
  </si>
  <si>
    <t>R35,R143</t>
  </si>
  <si>
    <t>R34,R67,R120,R144</t>
  </si>
  <si>
    <t>R40,R66,R154,R155</t>
  </si>
  <si>
    <t>R57,R165</t>
  </si>
  <si>
    <t>R59,R164</t>
  </si>
  <si>
    <t>R33,R145</t>
  </si>
  <si>
    <t>100K</t>
  </si>
  <si>
    <t>R14,R16,R49,R138,R159,R178</t>
  </si>
  <si>
    <t>10K</t>
  </si>
  <si>
    <t>R6,R16,R17,R18,R113,R117,R152,R153</t>
  </si>
  <si>
    <t>15k</t>
  </si>
  <si>
    <t>R11,R169</t>
  </si>
  <si>
    <t>1k</t>
  </si>
  <si>
    <t>Trimmer</t>
  </si>
  <si>
    <t>R25,R125</t>
  </si>
  <si>
    <t>CT94Y102-ND</t>
  </si>
  <si>
    <t>R-Q7,RQ-18,R-Q55,R-Q56,R32,R79,R80,R81,R137,R146,R157,R158</t>
  </si>
  <si>
    <t>2,21k</t>
  </si>
  <si>
    <t>R25P,R125P</t>
  </si>
  <si>
    <t>22K</t>
  </si>
  <si>
    <t>R23,R62,R63,R114,R175,R177</t>
  </si>
  <si>
    <t>3,3K</t>
  </si>
  <si>
    <t>R42,R161</t>
  </si>
  <si>
    <t>4,02K</t>
  </si>
  <si>
    <t>R4,R41,R115,R156</t>
  </si>
  <si>
    <t>4,75K</t>
  </si>
  <si>
    <t>R51,R68,R162,R167</t>
  </si>
  <si>
    <t>47K</t>
  </si>
  <si>
    <t>R20,R31,R118,R147</t>
  </si>
  <si>
    <t>6,8K</t>
  </si>
  <si>
    <t>R5,R123</t>
  </si>
  <si>
    <t>7,32K</t>
  </si>
  <si>
    <t>RC55 7K32 0.1%</t>
  </si>
  <si>
    <t>R8,R131</t>
  </si>
  <si>
    <t>8,2K</t>
  </si>
  <si>
    <t>R3,R116</t>
  </si>
  <si>
    <t>88,7K</t>
  </si>
  <si>
    <t>RC55 88K7 0.1%</t>
  </si>
  <si>
    <t>R9,R132</t>
  </si>
  <si>
    <t>Switch</t>
  </si>
  <si>
    <t>Ds-08</t>
  </si>
  <si>
    <t>Switch dil</t>
  </si>
  <si>
    <t>S1,S2,S3,S4</t>
  </si>
  <si>
    <t>CT2068-ND</t>
  </si>
  <si>
    <t>Jumper</t>
  </si>
  <si>
    <t>2 Pin</t>
  </si>
  <si>
    <t>JP-Q1,JP-Q7,JP-Q18,JP-Q56,JP1,JP2,JP3,JP4</t>
  </si>
  <si>
    <t>Diode</t>
  </si>
  <si>
    <t>Led 5mm</t>
  </si>
  <si>
    <t>D5,D7</t>
  </si>
  <si>
    <t>1N4739</t>
  </si>
  <si>
    <t>Zener 9,1V</t>
  </si>
  <si>
    <t>DZ1,DZ56</t>
  </si>
  <si>
    <t>1N4739ADICT-ND</t>
  </si>
  <si>
    <t>Reg passif</t>
  </si>
  <si>
    <t>Reg</t>
  </si>
  <si>
    <t>LM336</t>
  </si>
  <si>
    <t>Q90,Q91,Q93,Q94,Q95,Q96,Q97,Q98,Q99,Q100</t>
  </si>
  <si>
    <t>BC560C</t>
  </si>
  <si>
    <t>Q22,Q23,Q26,Q27,Q30,Q31,Q34,Q35,Q38,Q39,Q61,Q62,Q65,Q66,Q69,Q70,Q73,Q74,Q77,Q78</t>
  </si>
  <si>
    <t>TRBC560C</t>
  </si>
  <si>
    <t>BC550C</t>
  </si>
  <si>
    <t>Q9,Q21,Q24,Q25,Q28,Q29,Q32,Q33,Q36,Q37,Q59,Q60,Q63,Q64,Q67,Q68,Q71,Q72,Q75,Q76</t>
  </si>
  <si>
    <t>TRBC550C </t>
  </si>
  <si>
    <t>100u</t>
  </si>
  <si>
    <t>D=10,RM=5,50V</t>
  </si>
  <si>
    <t>C21,C22,C30,C31,C36,C40,C45,C46,C52,C53,C84,C85,C90,C91,C96,C97,C102,C103,C108,C109,</t>
  </si>
  <si>
    <t>P10323-ND</t>
  </si>
  <si>
    <t>220u</t>
  </si>
  <si>
    <t>C32,C41,C47,C23,C54,C104,C110,C92,C98,C86</t>
  </si>
  <si>
    <t>P10325-ND</t>
  </si>
  <si>
    <t>470u</t>
  </si>
  <si>
    <t>C20,C29,C35,C44,C51,C83,C89,C95,C101,C107</t>
  </si>
  <si>
    <t>P10328-ND</t>
  </si>
  <si>
    <t>100n</t>
  </si>
  <si>
    <t>C24,C26,C33,C34,C42,C43,C49,C50,C55,C56,C87,C88,C93,C94,C99,C100,C105,C106,C11,C112</t>
  </si>
  <si>
    <t>22,1k</t>
  </si>
  <si>
    <t>Ra 30v</t>
  </si>
  <si>
    <t>R70,R92,R101,R110,R186,R204,R213,R222</t>
  </si>
  <si>
    <t>5,1k</t>
  </si>
  <si>
    <t>Rb 30v</t>
  </si>
  <si>
    <t>R71,R93,R102,R111,R187,R205,R214,R223</t>
  </si>
  <si>
    <t>20k</t>
  </si>
  <si>
    <t>Ra 26v</t>
  </si>
  <si>
    <t>R83,R195</t>
  </si>
  <si>
    <t>5,49k</t>
  </si>
  <si>
    <t>Rb 26v</t>
  </si>
  <si>
    <t>R84,R196</t>
  </si>
  <si>
    <t>R72,R85,R94,R103,R112,R188,R197,R206,R215,R224</t>
  </si>
  <si>
    <t xml:space="preserve">R43,R76,R89,R98,R107,R183,R192,R201,R210,R219 </t>
  </si>
  <si>
    <t>R30,R88,R75,R97,R106,R182,R218,R200,R209,R191</t>
  </si>
  <si>
    <t>10k</t>
  </si>
  <si>
    <t>R2,R73,R86,R95,R104,R180,R189,R198,R207,R216</t>
  </si>
  <si>
    <t>R74,R87,R96,R105,R139,R181,R190,R199,R208,R217</t>
  </si>
  <si>
    <t>3,9k</t>
  </si>
  <si>
    <t>R44,R56,R77,R78,R90,R91,R99,R100,R108,R109,R184,R185,R193,R194,R202,R203,R211,R212,R220,R221</t>
  </si>
  <si>
    <t>1N4148</t>
  </si>
  <si>
    <t>D1,D2,D3,D4,D6,D8,D9,D10,D11,D12</t>
  </si>
  <si>
    <t>1N4148DICT-ND</t>
  </si>
  <si>
    <t>Led</t>
  </si>
  <si>
    <t>3mm</t>
  </si>
  <si>
    <t>LED1,LED2,LED3,LED4,LED5,LED6,LED7,LED8,LED9,LED10</t>
  </si>
  <si>
    <t>IRF-610</t>
  </si>
  <si>
    <t>Q85</t>
  </si>
  <si>
    <t>IRF-9610</t>
  </si>
  <si>
    <t>Q86</t>
  </si>
  <si>
    <t>MPSA42</t>
  </si>
  <si>
    <t>Q81,Q82</t>
  </si>
  <si>
    <t>MPSA92</t>
  </si>
  <si>
    <t>Q79,Q80</t>
  </si>
  <si>
    <t>5V</t>
  </si>
  <si>
    <t>Q83,Q84</t>
  </si>
  <si>
    <t>1000uF</t>
  </si>
  <si>
    <t>50v</t>
  </si>
  <si>
    <t>D=16,RM=7,5</t>
  </si>
  <si>
    <t>C121,C113</t>
  </si>
  <si>
    <t>4700uF</t>
  </si>
  <si>
    <t>63V</t>
  </si>
  <si>
    <t>D=25,RM=10</t>
  </si>
  <si>
    <t>C127,C114</t>
  </si>
  <si>
    <t>100uf</t>
  </si>
  <si>
    <t>D=10,RM=5</t>
  </si>
  <si>
    <t>C124,C126,C120,C119</t>
  </si>
  <si>
    <t>C123,C125,C117,C116,C122,C115,C128,C118</t>
  </si>
  <si>
    <t>R226,R228,R229,R237,R239,R240</t>
  </si>
  <si>
    <t>4,7K</t>
  </si>
  <si>
    <t>R230,R238</t>
  </si>
  <si>
    <t>1K</t>
  </si>
  <si>
    <t>R227,R245</t>
  </si>
  <si>
    <t>R231,R241</t>
  </si>
  <si>
    <t>33,2k</t>
  </si>
  <si>
    <t>Ra 35V</t>
  </si>
  <si>
    <t>R242,R232</t>
  </si>
  <si>
    <t>Rb 35V</t>
  </si>
  <si>
    <t>R244,R233</t>
  </si>
  <si>
    <t>R236,R225</t>
  </si>
  <si>
    <t>1W</t>
  </si>
  <si>
    <t>R235</t>
  </si>
  <si>
    <t>Trimm</t>
  </si>
  <si>
    <t>R243,R234</t>
  </si>
  <si>
    <t>Heatsink</t>
  </si>
  <si>
    <t>KK1,KK2</t>
  </si>
  <si>
    <t>Sub-D 15M</t>
  </si>
  <si>
    <t>X1</t>
  </si>
  <si>
    <t>Pre reg</t>
  </si>
  <si>
    <t>Transfo</t>
  </si>
  <si>
    <t>2x30v,30VA</t>
  </si>
  <si>
    <t>60.5477</t>
  </si>
  <si>
    <t>2200uF</t>
  </si>
  <si>
    <t>D=18,RM=7,5</t>
  </si>
  <si>
    <t>MUR220</t>
  </si>
  <si>
    <t>onsemi</t>
  </si>
  <si>
    <t>Sub-D 15F</t>
  </si>
  <si>
    <t>Other</t>
  </si>
  <si>
    <t>XLR 3P M</t>
  </si>
  <si>
    <t>NC3MDL1</t>
  </si>
  <si>
    <t>CAPOT SUB D15</t>
  </si>
  <si>
    <t>FICHE SUB D15 M</t>
  </si>
  <si>
    <t>FICHE SUB D15 F</t>
  </si>
  <si>
    <t>Prix total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</si>
</sst>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sz val="9"/>
      <name val="Arial"/>
      <family val="0"/>
    </font>
    <font>
      <u val="single"/>
      <sz val="9"/>
      <color indexed="12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Eras Medium ITC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19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7" xfId="0" applyFont="1" applyBorder="1" applyAlignment="1">
      <alignment horizontal="center"/>
    </xf>
    <xf numFmtId="0" fontId="1" fillId="4" borderId="5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4" fillId="4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5" borderId="5" xfId="0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/>
    </xf>
    <xf numFmtId="0" fontId="7" fillId="5" borderId="0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7" fillId="5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3" borderId="7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0" fillId="0" borderId="17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40"/>
  <sheetViews>
    <sheetView tabSelected="1" workbookViewId="0" topLeftCell="A1">
      <selection activeCell="B7" sqref="B7"/>
    </sheetView>
  </sheetViews>
  <sheetFormatPr defaultColWidth="9.140625" defaultRowHeight="12.75"/>
  <cols>
    <col min="1" max="1" width="8.28125" style="1" bestFit="1" customWidth="1"/>
    <col min="2" max="2" width="15.7109375" style="1" bestFit="1" customWidth="1"/>
    <col min="3" max="3" width="15.28125" style="1" bestFit="1" customWidth="1"/>
    <col min="4" max="4" width="19.140625" style="2" bestFit="1" customWidth="1"/>
    <col min="5" max="5" width="27.57421875" style="3" customWidth="1"/>
    <col min="6" max="6" width="10.7109375" style="1" bestFit="1" customWidth="1"/>
    <col min="7" max="7" width="18.7109375" style="2" bestFit="1" customWidth="1"/>
    <col min="8" max="8" width="9.7109375" style="2" bestFit="1" customWidth="1"/>
    <col min="9" max="9" width="8.421875" style="1" bestFit="1" customWidth="1"/>
    <col min="10" max="10" width="8.28125" style="1" bestFit="1" customWidth="1"/>
    <col min="11" max="16384" width="11.421875" style="1" customWidth="1"/>
  </cols>
  <sheetData>
    <row r="2" spans="7:9" ht="18" customHeight="1">
      <c r="G2" s="4"/>
      <c r="H2" s="4"/>
      <c r="I2" s="5"/>
    </row>
    <row r="3" ht="12">
      <c r="I3" s="6"/>
    </row>
    <row r="4" spans="1:10" s="2" customFormat="1" ht="12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</row>
    <row r="5" spans="5:10" ht="12.75" thickBot="1">
      <c r="E5" s="9"/>
      <c r="F5" s="6"/>
      <c r="G5" s="5"/>
      <c r="H5" s="5"/>
      <c r="I5" s="6"/>
      <c r="J5" s="6"/>
    </row>
    <row r="6" spans="1:10" ht="12.75" thickBot="1">
      <c r="A6" s="10" t="s">
        <v>10</v>
      </c>
      <c r="B6" s="11"/>
      <c r="C6" s="11"/>
      <c r="D6" s="11"/>
      <c r="E6" s="11"/>
      <c r="F6" s="11"/>
      <c r="G6" s="11"/>
      <c r="H6" s="11"/>
      <c r="I6" s="11"/>
      <c r="J6" s="12"/>
    </row>
    <row r="7" spans="1:10" ht="24">
      <c r="A7" s="13" t="s">
        <v>11</v>
      </c>
      <c r="B7" s="6" t="s">
        <v>12</v>
      </c>
      <c r="C7" s="6"/>
      <c r="D7" s="5"/>
      <c r="E7" s="14" t="s">
        <v>13</v>
      </c>
      <c r="F7" s="6">
        <v>10</v>
      </c>
      <c r="G7" s="15"/>
      <c r="H7" s="15" t="s">
        <v>14</v>
      </c>
      <c r="I7" s="16">
        <v>0.35</v>
      </c>
      <c r="J7" s="17">
        <f>I7*F7</f>
        <v>3.5</v>
      </c>
    </row>
    <row r="8" spans="1:10" ht="12">
      <c r="A8" s="13" t="s">
        <v>11</v>
      </c>
      <c r="B8" s="6" t="s">
        <v>15</v>
      </c>
      <c r="C8" s="6"/>
      <c r="D8" s="5"/>
      <c r="E8" s="18" t="s">
        <v>16</v>
      </c>
      <c r="F8" s="6">
        <v>2</v>
      </c>
      <c r="G8" s="19">
        <v>9525513</v>
      </c>
      <c r="H8" s="20" t="s">
        <v>17</v>
      </c>
      <c r="I8" s="16">
        <v>0.53</v>
      </c>
      <c r="J8" s="17">
        <f>I8*F8</f>
        <v>1.06</v>
      </c>
    </row>
    <row r="9" spans="1:10" ht="12">
      <c r="A9" s="13" t="s">
        <v>11</v>
      </c>
      <c r="B9" s="6" t="s">
        <v>18</v>
      </c>
      <c r="C9" s="6"/>
      <c r="D9" s="5"/>
      <c r="E9" s="18" t="s">
        <v>19</v>
      </c>
      <c r="F9" s="6">
        <v>2</v>
      </c>
      <c r="G9" s="21"/>
      <c r="H9" s="21" t="s">
        <v>14</v>
      </c>
      <c r="I9" s="16">
        <v>2.53</v>
      </c>
      <c r="J9" s="17">
        <f aca="true" t="shared" si="0" ref="J9:J36">I9*F9</f>
        <v>5.06</v>
      </c>
    </row>
    <row r="10" spans="1:10" ht="12">
      <c r="A10" s="13" t="s">
        <v>11</v>
      </c>
      <c r="B10" s="6" t="s">
        <v>20</v>
      </c>
      <c r="C10" s="6"/>
      <c r="D10" s="5"/>
      <c r="E10" s="18" t="s">
        <v>21</v>
      </c>
      <c r="F10" s="6">
        <v>2</v>
      </c>
      <c r="G10" s="21"/>
      <c r="H10" s="21" t="s">
        <v>14</v>
      </c>
      <c r="I10" s="16">
        <v>0.53</v>
      </c>
      <c r="J10" s="17">
        <f t="shared" si="0"/>
        <v>1.06</v>
      </c>
    </row>
    <row r="11" spans="1:10" ht="24">
      <c r="A11" s="13" t="s">
        <v>11</v>
      </c>
      <c r="B11" s="6" t="s">
        <v>22</v>
      </c>
      <c r="C11" s="6"/>
      <c r="D11" s="5"/>
      <c r="E11" s="18" t="s">
        <v>23</v>
      </c>
      <c r="F11" s="6">
        <v>10</v>
      </c>
      <c r="G11" s="21"/>
      <c r="H11" s="21" t="s">
        <v>14</v>
      </c>
      <c r="I11" s="16">
        <v>0.68</v>
      </c>
      <c r="J11" s="17">
        <f t="shared" si="0"/>
        <v>6.800000000000001</v>
      </c>
    </row>
    <row r="12" spans="1:10" ht="24">
      <c r="A12" s="22" t="s">
        <v>11</v>
      </c>
      <c r="B12" s="23" t="s">
        <v>24</v>
      </c>
      <c r="C12" s="23"/>
      <c r="D12" s="24"/>
      <c r="E12" s="25" t="s">
        <v>25</v>
      </c>
      <c r="F12" s="23">
        <v>8</v>
      </c>
      <c r="G12" s="26" t="s">
        <v>26</v>
      </c>
      <c r="H12" s="27" t="s">
        <v>27</v>
      </c>
      <c r="I12" s="28">
        <v>0.68</v>
      </c>
      <c r="J12" s="29">
        <f t="shared" si="0"/>
        <v>5.44</v>
      </c>
    </row>
    <row r="13" spans="1:10" ht="12">
      <c r="A13" s="22" t="s">
        <v>11</v>
      </c>
      <c r="B13" s="23" t="s">
        <v>28</v>
      </c>
      <c r="C13" s="23"/>
      <c r="D13" s="24"/>
      <c r="E13" s="25" t="s">
        <v>29</v>
      </c>
      <c r="F13" s="23">
        <v>6</v>
      </c>
      <c r="G13" s="26" t="s">
        <v>30</v>
      </c>
      <c r="H13" s="27" t="s">
        <v>27</v>
      </c>
      <c r="I13" s="28">
        <v>0.68</v>
      </c>
      <c r="J13" s="29">
        <f t="shared" si="0"/>
        <v>4.08</v>
      </c>
    </row>
    <row r="14" spans="1:10" ht="12">
      <c r="A14" s="22" t="s">
        <v>11</v>
      </c>
      <c r="B14" s="23" t="s">
        <v>31</v>
      </c>
      <c r="C14" s="23"/>
      <c r="D14" s="24"/>
      <c r="E14" s="25" t="s">
        <v>32</v>
      </c>
      <c r="F14" s="23">
        <v>2</v>
      </c>
      <c r="G14" s="27" t="s">
        <v>33</v>
      </c>
      <c r="H14" s="27" t="s">
        <v>27</v>
      </c>
      <c r="I14" s="28">
        <v>1.1</v>
      </c>
      <c r="J14" s="29">
        <f t="shared" si="0"/>
        <v>2.2</v>
      </c>
    </row>
    <row r="15" spans="1:10" ht="12">
      <c r="A15" s="13"/>
      <c r="B15" s="6"/>
      <c r="C15" s="6"/>
      <c r="D15" s="5"/>
      <c r="E15" s="18"/>
      <c r="F15" s="6"/>
      <c r="G15" s="21"/>
      <c r="H15" s="21"/>
      <c r="I15" s="30"/>
      <c r="J15" s="17"/>
    </row>
    <row r="16" spans="1:10" ht="12">
      <c r="A16" s="13" t="s">
        <v>34</v>
      </c>
      <c r="B16" s="6" t="s">
        <v>35</v>
      </c>
      <c r="C16" s="6" t="s">
        <v>36</v>
      </c>
      <c r="D16" s="5" t="s">
        <v>37</v>
      </c>
      <c r="E16" s="18" t="s">
        <v>38</v>
      </c>
      <c r="F16" s="31">
        <v>2</v>
      </c>
      <c r="G16" s="20" t="s">
        <v>39</v>
      </c>
      <c r="H16" s="21" t="s">
        <v>27</v>
      </c>
      <c r="I16" s="30"/>
      <c r="J16" s="17"/>
    </row>
    <row r="17" spans="1:10" ht="24">
      <c r="A17" s="13" t="s">
        <v>34</v>
      </c>
      <c r="B17" s="6" t="s">
        <v>40</v>
      </c>
      <c r="C17" s="6" t="s">
        <v>41</v>
      </c>
      <c r="D17" s="5" t="s">
        <v>42</v>
      </c>
      <c r="E17" s="18" t="s">
        <v>43</v>
      </c>
      <c r="F17" s="6">
        <v>8</v>
      </c>
      <c r="G17" s="21" t="s">
        <v>44</v>
      </c>
      <c r="H17" s="21" t="s">
        <v>27</v>
      </c>
      <c r="I17" s="30">
        <v>0.37</v>
      </c>
      <c r="J17" s="17">
        <f t="shared" si="0"/>
        <v>2.96</v>
      </c>
    </row>
    <row r="18" spans="1:10" s="38" customFormat="1" ht="24">
      <c r="A18" s="32" t="s">
        <v>34</v>
      </c>
      <c r="B18" s="31" t="s">
        <v>45</v>
      </c>
      <c r="C18" s="31" t="s">
        <v>41</v>
      </c>
      <c r="D18" s="33" t="s">
        <v>46</v>
      </c>
      <c r="E18" s="34" t="s">
        <v>47</v>
      </c>
      <c r="F18" s="31">
        <v>12</v>
      </c>
      <c r="G18" s="35" t="s">
        <v>48</v>
      </c>
      <c r="H18" s="35" t="s">
        <v>27</v>
      </c>
      <c r="I18" s="36">
        <v>0.89</v>
      </c>
      <c r="J18" s="37">
        <f t="shared" si="0"/>
        <v>10.68</v>
      </c>
    </row>
    <row r="19" spans="1:10" ht="12">
      <c r="A19" s="13"/>
      <c r="B19" s="6"/>
      <c r="C19" s="6"/>
      <c r="D19" s="5"/>
      <c r="E19" s="18"/>
      <c r="F19" s="6"/>
      <c r="G19" s="21"/>
      <c r="H19" s="21"/>
      <c r="I19" s="30"/>
      <c r="J19" s="17"/>
    </row>
    <row r="20" spans="1:10" ht="24">
      <c r="A20" s="13" t="s">
        <v>49</v>
      </c>
      <c r="B20" s="6" t="s">
        <v>50</v>
      </c>
      <c r="C20" s="6" t="s">
        <v>51</v>
      </c>
      <c r="D20" s="5" t="s">
        <v>52</v>
      </c>
      <c r="E20" s="18" t="s">
        <v>53</v>
      </c>
      <c r="F20" s="6">
        <v>8</v>
      </c>
      <c r="G20" s="21">
        <v>1006024</v>
      </c>
      <c r="H20" s="21" t="s">
        <v>17</v>
      </c>
      <c r="I20" s="30">
        <v>0.38</v>
      </c>
      <c r="J20" s="17">
        <f t="shared" si="0"/>
        <v>3.04</v>
      </c>
    </row>
    <row r="21" spans="1:10" ht="12">
      <c r="A21" s="13" t="s">
        <v>49</v>
      </c>
      <c r="B21" s="6" t="s">
        <v>54</v>
      </c>
      <c r="C21" s="6" t="s">
        <v>55</v>
      </c>
      <c r="D21" s="5" t="s">
        <v>56</v>
      </c>
      <c r="E21" s="18" t="s">
        <v>57</v>
      </c>
      <c r="F21" s="6">
        <v>6</v>
      </c>
      <c r="G21" s="39">
        <v>23995</v>
      </c>
      <c r="H21" s="21" t="s">
        <v>58</v>
      </c>
      <c r="I21" s="30">
        <v>0.183</v>
      </c>
      <c r="J21" s="17">
        <f t="shared" si="0"/>
        <v>1.0979999999999999</v>
      </c>
    </row>
    <row r="22" spans="1:10" ht="12">
      <c r="A22" s="13" t="s">
        <v>49</v>
      </c>
      <c r="B22" s="6" t="s">
        <v>59</v>
      </c>
      <c r="C22" s="6" t="s">
        <v>55</v>
      </c>
      <c r="D22" s="5" t="s">
        <v>60</v>
      </c>
      <c r="E22" s="18" t="s">
        <v>61</v>
      </c>
      <c r="F22" s="6">
        <v>4</v>
      </c>
      <c r="G22" s="39">
        <v>24007</v>
      </c>
      <c r="H22" s="21" t="s">
        <v>58</v>
      </c>
      <c r="I22" s="30">
        <v>0.29</v>
      </c>
      <c r="J22" s="17">
        <f t="shared" si="0"/>
        <v>1.16</v>
      </c>
    </row>
    <row r="23" spans="1:10" ht="12">
      <c r="A23" s="13"/>
      <c r="B23" s="6"/>
      <c r="C23" s="6"/>
      <c r="D23" s="5"/>
      <c r="E23" s="18"/>
      <c r="F23" s="6"/>
      <c r="G23" s="21"/>
      <c r="H23" s="21"/>
      <c r="I23" s="30"/>
      <c r="J23" s="17"/>
    </row>
    <row r="24" spans="1:11" s="38" customFormat="1" ht="12">
      <c r="A24" s="40" t="s">
        <v>49</v>
      </c>
      <c r="B24" s="41" t="s">
        <v>62</v>
      </c>
      <c r="C24" s="41" t="s">
        <v>63</v>
      </c>
      <c r="D24" s="42"/>
      <c r="E24" s="43" t="s">
        <v>64</v>
      </c>
      <c r="F24" s="41">
        <v>2</v>
      </c>
      <c r="G24" s="44">
        <v>868103</v>
      </c>
      <c r="H24" s="44" t="s">
        <v>17</v>
      </c>
      <c r="I24" s="45">
        <v>7.46</v>
      </c>
      <c r="J24" s="46"/>
      <c r="K24" s="47" t="s">
        <v>65</v>
      </c>
    </row>
    <row r="25" spans="1:11" s="38" customFormat="1" ht="12">
      <c r="A25" s="40" t="s">
        <v>49</v>
      </c>
      <c r="B25" s="41" t="s">
        <v>66</v>
      </c>
      <c r="C25" s="41" t="s">
        <v>63</v>
      </c>
      <c r="D25" s="42"/>
      <c r="E25" s="43" t="s">
        <v>67</v>
      </c>
      <c r="F25" s="41">
        <v>2</v>
      </c>
      <c r="G25" s="44">
        <v>868050</v>
      </c>
      <c r="H25" s="44" t="s">
        <v>17</v>
      </c>
      <c r="I25" s="45">
        <v>3.12</v>
      </c>
      <c r="J25" s="46"/>
      <c r="K25" s="47"/>
    </row>
    <row r="26" spans="1:11" s="38" customFormat="1" ht="12">
      <c r="A26" s="40" t="s">
        <v>49</v>
      </c>
      <c r="B26" s="41" t="s">
        <v>68</v>
      </c>
      <c r="C26" s="41" t="s">
        <v>63</v>
      </c>
      <c r="D26" s="42"/>
      <c r="E26" s="43" t="s">
        <v>69</v>
      </c>
      <c r="F26" s="41">
        <v>2</v>
      </c>
      <c r="G26" s="44">
        <v>868127</v>
      </c>
      <c r="H26" s="44" t="s">
        <v>17</v>
      </c>
      <c r="I26" s="45">
        <v>12.57</v>
      </c>
      <c r="J26" s="46"/>
      <c r="K26" s="47"/>
    </row>
    <row r="27" spans="1:11" s="38" customFormat="1" ht="12">
      <c r="A27" s="22" t="s">
        <v>49</v>
      </c>
      <c r="B27" s="23" t="s">
        <v>62</v>
      </c>
      <c r="C27" s="23" t="s">
        <v>70</v>
      </c>
      <c r="D27" s="24" t="s">
        <v>71</v>
      </c>
      <c r="E27" s="25" t="s">
        <v>64</v>
      </c>
      <c r="F27" s="23">
        <v>2</v>
      </c>
      <c r="G27" s="26">
        <v>1166881</v>
      </c>
      <c r="H27" s="27" t="s">
        <v>17</v>
      </c>
      <c r="I27" s="28">
        <v>1.31</v>
      </c>
      <c r="J27" s="29">
        <f t="shared" si="0"/>
        <v>2.62</v>
      </c>
      <c r="K27" s="48" t="s">
        <v>72</v>
      </c>
    </row>
    <row r="28" spans="1:11" s="38" customFormat="1" ht="12">
      <c r="A28" s="22" t="s">
        <v>49</v>
      </c>
      <c r="B28" s="23" t="s">
        <v>66</v>
      </c>
      <c r="C28" s="23" t="s">
        <v>73</v>
      </c>
      <c r="D28" s="24"/>
      <c r="E28" s="25" t="s">
        <v>67</v>
      </c>
      <c r="F28" s="23">
        <v>2</v>
      </c>
      <c r="G28" s="27" t="s">
        <v>74</v>
      </c>
      <c r="H28" s="27" t="s">
        <v>75</v>
      </c>
      <c r="I28" s="28">
        <v>1.3</v>
      </c>
      <c r="J28" s="29">
        <f t="shared" si="0"/>
        <v>2.6</v>
      </c>
      <c r="K28" s="48"/>
    </row>
    <row r="29" spans="1:11" s="38" customFormat="1" ht="12">
      <c r="A29" s="22" t="s">
        <v>49</v>
      </c>
      <c r="B29" s="23" t="s">
        <v>68</v>
      </c>
      <c r="C29" s="23" t="s">
        <v>70</v>
      </c>
      <c r="D29" s="24" t="s">
        <v>76</v>
      </c>
      <c r="E29" s="25" t="s">
        <v>69</v>
      </c>
      <c r="F29" s="23">
        <v>2</v>
      </c>
      <c r="G29" s="27">
        <v>1166884</v>
      </c>
      <c r="H29" s="27" t="s">
        <v>17</v>
      </c>
      <c r="I29" s="28">
        <v>1.67</v>
      </c>
      <c r="J29" s="29">
        <f t="shared" si="0"/>
        <v>3.34</v>
      </c>
      <c r="K29" s="48"/>
    </row>
    <row r="30" spans="1:10" s="38" customFormat="1" ht="12">
      <c r="A30" s="32"/>
      <c r="B30" s="31"/>
      <c r="C30" s="31"/>
      <c r="D30" s="33"/>
      <c r="E30" s="34"/>
      <c r="F30" s="31"/>
      <c r="G30" s="49"/>
      <c r="H30" s="49"/>
      <c r="I30" s="36"/>
      <c r="J30" s="17"/>
    </row>
    <row r="31" spans="1:10" ht="12">
      <c r="A31" s="13" t="s">
        <v>49</v>
      </c>
      <c r="B31" s="6" t="s">
        <v>77</v>
      </c>
      <c r="C31" s="6" t="s">
        <v>78</v>
      </c>
      <c r="D31" s="5"/>
      <c r="E31" s="18" t="s">
        <v>79</v>
      </c>
      <c r="F31" s="6">
        <v>6</v>
      </c>
      <c r="G31" s="20" t="s">
        <v>80</v>
      </c>
      <c r="H31" s="21" t="s">
        <v>81</v>
      </c>
      <c r="I31" s="30">
        <v>3</v>
      </c>
      <c r="J31" s="17">
        <f t="shared" si="0"/>
        <v>18</v>
      </c>
    </row>
    <row r="32" spans="1:10" ht="12">
      <c r="A32" s="13" t="s">
        <v>49</v>
      </c>
      <c r="B32" s="6" t="s">
        <v>82</v>
      </c>
      <c r="C32" s="6"/>
      <c r="D32" s="5"/>
      <c r="E32" s="18" t="s">
        <v>83</v>
      </c>
      <c r="F32" s="6">
        <v>2</v>
      </c>
      <c r="G32" s="21" t="s">
        <v>84</v>
      </c>
      <c r="H32" s="21" t="s">
        <v>75</v>
      </c>
      <c r="I32" s="30">
        <v>0.5</v>
      </c>
      <c r="J32" s="17">
        <f t="shared" si="0"/>
        <v>1</v>
      </c>
    </row>
    <row r="33" spans="1:10" ht="12">
      <c r="A33" s="13" t="s">
        <v>49</v>
      </c>
      <c r="B33" s="6" t="s">
        <v>85</v>
      </c>
      <c r="C33" s="6" t="s">
        <v>55</v>
      </c>
      <c r="D33" s="5" t="s">
        <v>86</v>
      </c>
      <c r="E33" s="18" t="s">
        <v>87</v>
      </c>
      <c r="F33" s="6">
        <v>2</v>
      </c>
      <c r="G33" s="39">
        <v>24001</v>
      </c>
      <c r="H33" s="21" t="s">
        <v>58</v>
      </c>
      <c r="I33" s="30">
        <v>0.181</v>
      </c>
      <c r="J33" s="17">
        <f t="shared" si="0"/>
        <v>0.362</v>
      </c>
    </row>
    <row r="34" spans="1:10" ht="12">
      <c r="A34" s="13" t="s">
        <v>49</v>
      </c>
      <c r="B34" s="6" t="s">
        <v>88</v>
      </c>
      <c r="C34" s="6" t="s">
        <v>55</v>
      </c>
      <c r="D34" s="5" t="s">
        <v>86</v>
      </c>
      <c r="E34" s="18" t="s">
        <v>89</v>
      </c>
      <c r="F34" s="6">
        <v>2</v>
      </c>
      <c r="G34" s="39">
        <v>23998</v>
      </c>
      <c r="H34" s="21" t="s">
        <v>58</v>
      </c>
      <c r="I34" s="30">
        <v>0.183</v>
      </c>
      <c r="J34" s="17">
        <f t="shared" si="0"/>
        <v>0.366</v>
      </c>
    </row>
    <row r="35" spans="1:10" ht="12">
      <c r="A35" s="13" t="s">
        <v>49</v>
      </c>
      <c r="B35" s="6" t="s">
        <v>90</v>
      </c>
      <c r="C35" s="6" t="s">
        <v>55</v>
      </c>
      <c r="D35" s="5" t="s">
        <v>86</v>
      </c>
      <c r="E35" s="18" t="s">
        <v>91</v>
      </c>
      <c r="F35" s="6">
        <v>2</v>
      </c>
      <c r="G35" s="39">
        <v>23997</v>
      </c>
      <c r="H35" s="21" t="s">
        <v>58</v>
      </c>
      <c r="I35" s="30">
        <v>0.175</v>
      </c>
      <c r="J35" s="17">
        <f t="shared" si="0"/>
        <v>0.35</v>
      </c>
    </row>
    <row r="36" spans="1:10" ht="12">
      <c r="A36" s="13" t="s">
        <v>49</v>
      </c>
      <c r="B36" s="31" t="s">
        <v>92</v>
      </c>
      <c r="C36" s="31" t="s">
        <v>93</v>
      </c>
      <c r="D36" s="5">
        <v>1206</v>
      </c>
      <c r="E36" s="18"/>
      <c r="F36" s="31">
        <v>6</v>
      </c>
      <c r="G36" s="21">
        <v>9406557</v>
      </c>
      <c r="H36" s="21" t="s">
        <v>17</v>
      </c>
      <c r="I36" s="30">
        <v>0.14</v>
      </c>
      <c r="J36" s="17">
        <f t="shared" si="0"/>
        <v>0.8400000000000001</v>
      </c>
    </row>
    <row r="37" spans="1:10" ht="12">
      <c r="A37" s="13"/>
      <c r="B37" s="6"/>
      <c r="C37" s="6"/>
      <c r="D37" s="5"/>
      <c r="E37" s="18"/>
      <c r="F37" s="6"/>
      <c r="G37" s="21"/>
      <c r="H37" s="21"/>
      <c r="I37" s="30"/>
      <c r="J37" s="17"/>
    </row>
    <row r="38" spans="1:10" ht="33" customHeight="1">
      <c r="A38" s="13" t="s">
        <v>94</v>
      </c>
      <c r="B38" s="50">
        <v>10</v>
      </c>
      <c r="C38" s="6"/>
      <c r="D38" s="5"/>
      <c r="E38" s="18" t="s">
        <v>95</v>
      </c>
      <c r="F38" s="16">
        <v>2</v>
      </c>
      <c r="G38" s="51">
        <v>9464026</v>
      </c>
      <c r="H38" s="21" t="s">
        <v>17</v>
      </c>
      <c r="I38" s="30">
        <v>0.033</v>
      </c>
      <c r="J38" s="17">
        <f>I38*F38</f>
        <v>0.066</v>
      </c>
    </row>
    <row r="39" spans="1:10" ht="12">
      <c r="A39" s="13" t="s">
        <v>94</v>
      </c>
      <c r="B39" s="50">
        <v>24.9</v>
      </c>
      <c r="C39" s="6"/>
      <c r="D39" s="5"/>
      <c r="E39" s="18" t="s">
        <v>96</v>
      </c>
      <c r="F39" s="16">
        <v>2</v>
      </c>
      <c r="G39" s="51">
        <v>9466126</v>
      </c>
      <c r="H39" s="21" t="s">
        <v>17</v>
      </c>
      <c r="I39" s="30">
        <v>0.033</v>
      </c>
      <c r="J39" s="17">
        <f>I39*F39</f>
        <v>0.066</v>
      </c>
    </row>
    <row r="40" spans="1:10" ht="24">
      <c r="A40" s="13" t="s">
        <v>94</v>
      </c>
      <c r="B40" s="50">
        <v>22</v>
      </c>
      <c r="C40" s="6"/>
      <c r="D40" s="5"/>
      <c r="E40" s="18" t="s">
        <v>97</v>
      </c>
      <c r="F40" s="16">
        <v>8</v>
      </c>
      <c r="G40" s="51">
        <v>9466126</v>
      </c>
      <c r="H40" s="21" t="s">
        <v>17</v>
      </c>
      <c r="I40" s="30">
        <v>0.033</v>
      </c>
      <c r="J40" s="17">
        <f>I40*F40</f>
        <v>0.264</v>
      </c>
    </row>
    <row r="41" spans="1:10" ht="12">
      <c r="A41" s="13" t="s">
        <v>94</v>
      </c>
      <c r="B41" s="50">
        <v>33</v>
      </c>
      <c r="C41" s="6"/>
      <c r="D41" s="5"/>
      <c r="E41" s="18" t="s">
        <v>98</v>
      </c>
      <c r="F41" s="16">
        <v>4</v>
      </c>
      <c r="G41" s="5">
        <v>9467378</v>
      </c>
      <c r="H41" s="21" t="s">
        <v>17</v>
      </c>
      <c r="I41" s="30">
        <v>0.033</v>
      </c>
      <c r="J41" s="17">
        <f>I41*F41</f>
        <v>0.132</v>
      </c>
    </row>
    <row r="42" spans="1:10" ht="12">
      <c r="A42" s="13" t="s">
        <v>94</v>
      </c>
      <c r="B42" s="50">
        <v>47</v>
      </c>
      <c r="C42" s="6"/>
      <c r="D42" s="5"/>
      <c r="E42" s="18" t="s">
        <v>99</v>
      </c>
      <c r="F42" s="16">
        <v>2</v>
      </c>
      <c r="G42" s="51">
        <v>9468510</v>
      </c>
      <c r="H42" s="21" t="s">
        <v>17</v>
      </c>
      <c r="I42" s="30">
        <v>0.033</v>
      </c>
      <c r="J42" s="17">
        <f>I42*F42</f>
        <v>0.066</v>
      </c>
    </row>
    <row r="43" spans="1:10" ht="12">
      <c r="A43" s="13" t="s">
        <v>94</v>
      </c>
      <c r="B43" s="50">
        <v>56</v>
      </c>
      <c r="C43" s="6"/>
      <c r="D43" s="5"/>
      <c r="E43" s="18" t="s">
        <v>100</v>
      </c>
      <c r="F43" s="16">
        <v>2</v>
      </c>
      <c r="G43" s="51">
        <v>9469087</v>
      </c>
      <c r="H43" s="21" t="s">
        <v>17</v>
      </c>
      <c r="I43" s="30">
        <v>0.033</v>
      </c>
      <c r="J43" s="17">
        <f>I43*F43</f>
        <v>0.066</v>
      </c>
    </row>
    <row r="44" spans="1:10" ht="12">
      <c r="A44" s="13" t="s">
        <v>94</v>
      </c>
      <c r="B44" s="50">
        <v>100</v>
      </c>
      <c r="C44" s="6"/>
      <c r="D44" s="5"/>
      <c r="E44" s="18" t="s">
        <v>101</v>
      </c>
      <c r="F44" s="16">
        <v>6</v>
      </c>
      <c r="G44" s="51">
        <v>9463909</v>
      </c>
      <c r="H44" s="21" t="s">
        <v>17</v>
      </c>
      <c r="I44" s="30">
        <v>0.033</v>
      </c>
      <c r="J44" s="17">
        <f>I44*F44</f>
        <v>0.198</v>
      </c>
    </row>
    <row r="45" spans="1:10" s="38" customFormat="1" ht="12">
      <c r="A45" s="32" t="s">
        <v>94</v>
      </c>
      <c r="B45" s="50">
        <v>120</v>
      </c>
      <c r="C45" s="6"/>
      <c r="D45" s="5"/>
      <c r="E45" s="18" t="s">
        <v>102</v>
      </c>
      <c r="F45" s="16">
        <v>4</v>
      </c>
      <c r="G45" s="51">
        <v>9464239</v>
      </c>
      <c r="H45" s="21" t="s">
        <v>17</v>
      </c>
      <c r="I45" s="30">
        <v>0.033</v>
      </c>
      <c r="J45" s="17">
        <f>I45*F45</f>
        <v>0.132</v>
      </c>
    </row>
    <row r="46" spans="1:10" s="38" customFormat="1" ht="12">
      <c r="A46" s="32" t="s">
        <v>94</v>
      </c>
      <c r="B46" s="50">
        <v>150</v>
      </c>
      <c r="C46" s="6"/>
      <c r="D46" s="5"/>
      <c r="E46" s="20" t="s">
        <v>103</v>
      </c>
      <c r="F46" s="16">
        <v>6</v>
      </c>
      <c r="G46" s="51">
        <v>9464638</v>
      </c>
      <c r="H46" s="21" t="s">
        <v>17</v>
      </c>
      <c r="I46" s="30">
        <v>0.033</v>
      </c>
      <c r="J46" s="17">
        <f>I46*F46</f>
        <v>0.198</v>
      </c>
    </row>
    <row r="47" spans="1:10" ht="12">
      <c r="A47" s="13" t="s">
        <v>94</v>
      </c>
      <c r="B47" s="50">
        <v>191</v>
      </c>
      <c r="C47" s="6"/>
      <c r="D47" s="5"/>
      <c r="E47" s="18" t="s">
        <v>104</v>
      </c>
      <c r="F47" s="16">
        <v>2</v>
      </c>
      <c r="G47" s="51">
        <v>9465103</v>
      </c>
      <c r="H47" s="21" t="s">
        <v>17</v>
      </c>
      <c r="I47" s="30">
        <v>0.033</v>
      </c>
      <c r="J47" s="17">
        <f>I47*F47</f>
        <v>0.066</v>
      </c>
    </row>
    <row r="48" spans="1:10" ht="12">
      <c r="A48" s="13" t="s">
        <v>94</v>
      </c>
      <c r="B48" s="50">
        <v>220</v>
      </c>
      <c r="C48" s="6"/>
      <c r="D48" s="5"/>
      <c r="E48" s="18" t="s">
        <v>105</v>
      </c>
      <c r="F48" s="16">
        <v>2</v>
      </c>
      <c r="G48" s="51">
        <v>9466045</v>
      </c>
      <c r="H48" s="21" t="s">
        <v>17</v>
      </c>
      <c r="I48" s="30">
        <v>0.033</v>
      </c>
      <c r="J48" s="17">
        <f>I48*F48</f>
        <v>0.066</v>
      </c>
    </row>
    <row r="49" spans="1:10" ht="60">
      <c r="A49" s="13" t="s">
        <v>94</v>
      </c>
      <c r="B49" s="50">
        <v>221</v>
      </c>
      <c r="C49" s="6"/>
      <c r="D49" s="5"/>
      <c r="E49" s="18" t="s">
        <v>106</v>
      </c>
      <c r="F49" s="16">
        <v>26</v>
      </c>
      <c r="G49" s="5">
        <v>1.653231501</v>
      </c>
      <c r="H49" s="21" t="s">
        <v>17</v>
      </c>
      <c r="I49" s="30">
        <v>0.033</v>
      </c>
      <c r="J49" s="17">
        <f>I49*F49</f>
        <v>0.8580000000000001</v>
      </c>
    </row>
    <row r="50" spans="1:10" ht="12">
      <c r="A50" s="13" t="s">
        <v>94</v>
      </c>
      <c r="B50" s="50">
        <v>249</v>
      </c>
      <c r="C50" s="6"/>
      <c r="D50" s="5"/>
      <c r="E50" s="18" t="s">
        <v>107</v>
      </c>
      <c r="F50" s="16">
        <v>2</v>
      </c>
      <c r="G50" s="51">
        <v>9466282</v>
      </c>
      <c r="H50" s="21" t="s">
        <v>17</v>
      </c>
      <c r="I50" s="30">
        <v>0.033</v>
      </c>
      <c r="J50" s="17">
        <f>I50*F50</f>
        <v>0.066</v>
      </c>
    </row>
    <row r="51" spans="1:10" ht="12">
      <c r="A51" s="13" t="s">
        <v>94</v>
      </c>
      <c r="B51" s="50">
        <v>475</v>
      </c>
      <c r="C51" s="6"/>
      <c r="D51" s="5"/>
      <c r="E51" s="18" t="s">
        <v>108</v>
      </c>
      <c r="F51" s="16">
        <v>4</v>
      </c>
      <c r="G51" s="51">
        <v>9468480</v>
      </c>
      <c r="H51" s="21" t="s">
        <v>17</v>
      </c>
      <c r="I51" s="30">
        <v>0.033</v>
      </c>
      <c r="J51" s="17">
        <f>I51*F51</f>
        <v>0.132</v>
      </c>
    </row>
    <row r="52" spans="1:10" ht="12">
      <c r="A52" s="13" t="s">
        <v>94</v>
      </c>
      <c r="B52" s="50">
        <v>499</v>
      </c>
      <c r="C52" s="6"/>
      <c r="D52" s="5"/>
      <c r="E52" s="18" t="s">
        <v>109</v>
      </c>
      <c r="F52" s="16">
        <v>4</v>
      </c>
      <c r="G52" s="51">
        <v>9468587</v>
      </c>
      <c r="H52" s="21" t="s">
        <v>17</v>
      </c>
      <c r="I52" s="30">
        <v>0.033</v>
      </c>
      <c r="J52" s="17">
        <f>I52*F52</f>
        <v>0.132</v>
      </c>
    </row>
    <row r="53" spans="1:10" s="53" customFormat="1" ht="12">
      <c r="A53" s="52" t="s">
        <v>94</v>
      </c>
      <c r="B53" s="50">
        <v>560</v>
      </c>
      <c r="C53" s="6"/>
      <c r="D53" s="5"/>
      <c r="E53" s="18" t="s">
        <v>110</v>
      </c>
      <c r="F53" s="16">
        <v>2</v>
      </c>
      <c r="G53" s="51">
        <v>9469036</v>
      </c>
      <c r="H53" s="21" t="s">
        <v>17</v>
      </c>
      <c r="I53" s="30">
        <v>0.033</v>
      </c>
      <c r="J53" s="17">
        <f>I53*F53</f>
        <v>0.066</v>
      </c>
    </row>
    <row r="54" spans="1:10" s="38" customFormat="1" ht="12">
      <c r="A54" s="32" t="s">
        <v>94</v>
      </c>
      <c r="B54" s="54">
        <v>680</v>
      </c>
      <c r="C54" s="31"/>
      <c r="D54" s="33"/>
      <c r="E54" s="34" t="s">
        <v>111</v>
      </c>
      <c r="F54" s="55">
        <v>2</v>
      </c>
      <c r="G54" s="56">
        <v>9469630</v>
      </c>
      <c r="H54" s="49" t="s">
        <v>17</v>
      </c>
      <c r="I54" s="36">
        <v>0.033</v>
      </c>
      <c r="J54" s="37">
        <f>I54*F54</f>
        <v>0.066</v>
      </c>
    </row>
    <row r="55" spans="1:10" ht="12">
      <c r="A55" s="13" t="s">
        <v>94</v>
      </c>
      <c r="B55" s="50">
        <v>825</v>
      </c>
      <c r="C55" s="6"/>
      <c r="D55" s="5"/>
      <c r="E55" s="18" t="s">
        <v>112</v>
      </c>
      <c r="F55" s="16">
        <v>2</v>
      </c>
      <c r="G55" s="51">
        <v>9470263</v>
      </c>
      <c r="H55" s="21" t="s">
        <v>17</v>
      </c>
      <c r="I55" s="30">
        <v>0.033</v>
      </c>
      <c r="J55" s="17">
        <f>I55*F55</f>
        <v>0.066</v>
      </c>
    </row>
    <row r="56" spans="1:10" ht="12">
      <c r="A56" s="13" t="s">
        <v>94</v>
      </c>
      <c r="B56" s="50" t="s">
        <v>113</v>
      </c>
      <c r="C56" s="6"/>
      <c r="D56" s="5"/>
      <c r="E56" s="18" t="s">
        <v>114</v>
      </c>
      <c r="F56" s="16">
        <v>6</v>
      </c>
      <c r="G56" s="5">
        <v>9463895</v>
      </c>
      <c r="H56" s="21" t="s">
        <v>17</v>
      </c>
      <c r="I56" s="30">
        <v>0.033</v>
      </c>
      <c r="J56" s="17">
        <f>I56*F56</f>
        <v>0.198</v>
      </c>
    </row>
    <row r="57" spans="1:10" ht="24">
      <c r="A57" s="13" t="s">
        <v>94</v>
      </c>
      <c r="B57" s="50" t="s">
        <v>115</v>
      </c>
      <c r="C57" s="6"/>
      <c r="D57" s="5"/>
      <c r="E57" s="18" t="s">
        <v>116</v>
      </c>
      <c r="F57" s="16">
        <v>8</v>
      </c>
      <c r="G57" s="5">
        <v>9463976</v>
      </c>
      <c r="H57" s="21" t="s">
        <v>17</v>
      </c>
      <c r="I57" s="30">
        <v>0.033</v>
      </c>
      <c r="J57" s="17">
        <f>I57*F57</f>
        <v>0.264</v>
      </c>
    </row>
    <row r="58" spans="1:10" ht="12">
      <c r="A58" s="13" t="s">
        <v>94</v>
      </c>
      <c r="B58" s="50" t="s">
        <v>117</v>
      </c>
      <c r="C58" s="6"/>
      <c r="D58" s="5"/>
      <c r="E58" s="18" t="s">
        <v>118</v>
      </c>
      <c r="F58" s="16">
        <v>2</v>
      </c>
      <c r="G58" s="5">
        <v>9464689</v>
      </c>
      <c r="H58" s="21" t="s">
        <v>17</v>
      </c>
      <c r="I58" s="30">
        <v>0.033</v>
      </c>
      <c r="J58" s="17">
        <f>I58*F58</f>
        <v>0.066</v>
      </c>
    </row>
    <row r="59" spans="1:10" ht="12">
      <c r="A59" s="13" t="s">
        <v>94</v>
      </c>
      <c r="B59" s="57" t="s">
        <v>119</v>
      </c>
      <c r="C59" s="58" t="s">
        <v>120</v>
      </c>
      <c r="D59" s="59"/>
      <c r="E59" s="18" t="s">
        <v>121</v>
      </c>
      <c r="F59" s="60">
        <v>2</v>
      </c>
      <c r="G59" s="59" t="s">
        <v>122</v>
      </c>
      <c r="H59" s="21" t="s">
        <v>27</v>
      </c>
      <c r="I59" s="61">
        <v>1.49</v>
      </c>
      <c r="J59" s="17">
        <f>I59*F59</f>
        <v>2.98</v>
      </c>
    </row>
    <row r="60" spans="1:10" ht="36">
      <c r="A60" s="13" t="s">
        <v>94</v>
      </c>
      <c r="B60" s="50" t="s">
        <v>119</v>
      </c>
      <c r="C60" s="6"/>
      <c r="D60" s="5"/>
      <c r="E60" s="18" t="s">
        <v>123</v>
      </c>
      <c r="F60" s="16">
        <v>12</v>
      </c>
      <c r="G60" s="51">
        <v>9465170</v>
      </c>
      <c r="H60" s="21" t="s">
        <v>17</v>
      </c>
      <c r="I60" s="30">
        <v>0.033</v>
      </c>
      <c r="J60" s="17">
        <f>I60*F60</f>
        <v>0.396</v>
      </c>
    </row>
    <row r="61" spans="1:10" ht="12">
      <c r="A61" s="13" t="s">
        <v>94</v>
      </c>
      <c r="B61" s="50" t="s">
        <v>124</v>
      </c>
      <c r="C61" s="6"/>
      <c r="D61" s="5"/>
      <c r="E61" s="18" t="s">
        <v>125</v>
      </c>
      <c r="F61" s="16">
        <v>2</v>
      </c>
      <c r="G61" s="51">
        <v>9466720</v>
      </c>
      <c r="H61" s="21" t="s">
        <v>17</v>
      </c>
      <c r="I61" s="30">
        <v>0.033</v>
      </c>
      <c r="J61" s="17">
        <f>I61*F61</f>
        <v>0.066</v>
      </c>
    </row>
    <row r="62" spans="1:10" ht="12">
      <c r="A62" s="13" t="s">
        <v>94</v>
      </c>
      <c r="B62" s="50" t="s">
        <v>126</v>
      </c>
      <c r="C62" s="6"/>
      <c r="D62" s="5"/>
      <c r="E62" s="18" t="s">
        <v>127</v>
      </c>
      <c r="F62" s="16">
        <v>6</v>
      </c>
      <c r="G62" s="51">
        <v>9466096</v>
      </c>
      <c r="H62" s="21" t="s">
        <v>17</v>
      </c>
      <c r="I62" s="30">
        <v>0.033</v>
      </c>
      <c r="J62" s="17">
        <f>I62*F62</f>
        <v>0.198</v>
      </c>
    </row>
    <row r="63" spans="1:10" ht="12">
      <c r="A63" s="13" t="s">
        <v>94</v>
      </c>
      <c r="B63" s="50" t="s">
        <v>128</v>
      </c>
      <c r="C63" s="6"/>
      <c r="D63" s="5"/>
      <c r="E63" s="20" t="s">
        <v>129</v>
      </c>
      <c r="F63" s="16">
        <v>2</v>
      </c>
      <c r="G63" s="51">
        <v>9467823</v>
      </c>
      <c r="H63" s="21" t="s">
        <v>17</v>
      </c>
      <c r="I63" s="30">
        <v>0.033</v>
      </c>
      <c r="J63" s="17">
        <f>I63*F63</f>
        <v>0.066</v>
      </c>
    </row>
    <row r="64" spans="1:10" ht="12">
      <c r="A64" s="13" t="s">
        <v>94</v>
      </c>
      <c r="B64" s="50" t="s">
        <v>130</v>
      </c>
      <c r="C64" s="6"/>
      <c r="D64" s="5"/>
      <c r="E64" s="20" t="s">
        <v>131</v>
      </c>
      <c r="F64" s="16">
        <v>4</v>
      </c>
      <c r="G64" s="51">
        <v>9468617</v>
      </c>
      <c r="H64" s="21" t="s">
        <v>17</v>
      </c>
      <c r="I64" s="30">
        <v>0.033</v>
      </c>
      <c r="J64" s="17">
        <f>I64*F64</f>
        <v>0.132</v>
      </c>
    </row>
    <row r="65" spans="1:10" ht="12">
      <c r="A65" s="13" t="s">
        <v>94</v>
      </c>
      <c r="B65" s="50" t="s">
        <v>132</v>
      </c>
      <c r="C65" s="6"/>
      <c r="D65" s="5"/>
      <c r="E65" s="18" t="s">
        <v>133</v>
      </c>
      <c r="F65" s="16">
        <v>6</v>
      </c>
      <c r="G65" s="51">
        <v>9468706</v>
      </c>
      <c r="H65" s="21" t="s">
        <v>17</v>
      </c>
      <c r="I65" s="30">
        <v>0.033</v>
      </c>
      <c r="J65" s="17">
        <f>I65*F65</f>
        <v>0.198</v>
      </c>
    </row>
    <row r="66" spans="1:10" ht="12">
      <c r="A66" s="13" t="s">
        <v>94</v>
      </c>
      <c r="B66" s="50" t="s">
        <v>134</v>
      </c>
      <c r="C66" s="6"/>
      <c r="D66" s="5"/>
      <c r="E66" s="18" t="s">
        <v>135</v>
      </c>
      <c r="F66" s="16">
        <v>4</v>
      </c>
      <c r="G66" s="51">
        <v>9468498</v>
      </c>
      <c r="H66" s="21" t="s">
        <v>17</v>
      </c>
      <c r="I66" s="30">
        <v>0.033</v>
      </c>
      <c r="J66" s="17">
        <f>I66*F66</f>
        <v>0.132</v>
      </c>
    </row>
    <row r="67" spans="1:10" ht="12">
      <c r="A67" s="13" t="s">
        <v>94</v>
      </c>
      <c r="B67" s="50" t="s">
        <v>136</v>
      </c>
      <c r="C67" s="6"/>
      <c r="D67" s="5"/>
      <c r="E67" s="18" t="s">
        <v>137</v>
      </c>
      <c r="F67" s="16">
        <v>2</v>
      </c>
      <c r="G67" s="51">
        <v>9469800</v>
      </c>
      <c r="H67" s="21" t="s">
        <v>17</v>
      </c>
      <c r="I67" s="30">
        <v>0.033</v>
      </c>
      <c r="J67" s="17">
        <f>I67*F67</f>
        <v>0.066</v>
      </c>
    </row>
    <row r="68" spans="1:10" ht="12">
      <c r="A68" s="62" t="s">
        <v>94</v>
      </c>
      <c r="B68" s="63" t="s">
        <v>138</v>
      </c>
      <c r="C68" s="64" t="s">
        <v>139</v>
      </c>
      <c r="D68" s="65"/>
      <c r="E68" s="66" t="s">
        <v>140</v>
      </c>
      <c r="F68" s="67">
        <v>2</v>
      </c>
      <c r="G68" s="68">
        <v>852506</v>
      </c>
      <c r="H68" s="69" t="s">
        <v>58</v>
      </c>
      <c r="I68" s="70">
        <v>0.69</v>
      </c>
      <c r="J68" s="71">
        <f>I68*F68</f>
        <v>1.38</v>
      </c>
    </row>
    <row r="69" spans="1:10" ht="12">
      <c r="A69" s="13" t="s">
        <v>94</v>
      </c>
      <c r="B69" s="50" t="s">
        <v>141</v>
      </c>
      <c r="C69" s="6"/>
      <c r="D69" s="5"/>
      <c r="E69" s="18" t="s">
        <v>142</v>
      </c>
      <c r="F69" s="16">
        <v>2</v>
      </c>
      <c r="G69" s="51">
        <v>9470441</v>
      </c>
      <c r="H69" s="21" t="s">
        <v>17</v>
      </c>
      <c r="I69" s="30">
        <v>0.033</v>
      </c>
      <c r="J69" s="17">
        <f>I69*F69</f>
        <v>0.066</v>
      </c>
    </row>
    <row r="70" spans="1:10" ht="12">
      <c r="A70" s="62" t="s">
        <v>94</v>
      </c>
      <c r="B70" s="63" t="s">
        <v>143</v>
      </c>
      <c r="C70" s="72" t="s">
        <v>144</v>
      </c>
      <c r="D70" s="65"/>
      <c r="E70" s="66" t="s">
        <v>145</v>
      </c>
      <c r="F70" s="67">
        <v>2</v>
      </c>
      <c r="G70" s="73">
        <v>852423</v>
      </c>
      <c r="H70" s="69" t="s">
        <v>58</v>
      </c>
      <c r="I70" s="70">
        <v>0.69</v>
      </c>
      <c r="J70" s="71">
        <f>I70*F70</f>
        <v>1.38</v>
      </c>
    </row>
    <row r="71" spans="1:10" ht="12">
      <c r="A71" s="13"/>
      <c r="B71" s="6"/>
      <c r="C71" s="6"/>
      <c r="D71" s="5"/>
      <c r="E71" s="18"/>
      <c r="F71" s="6"/>
      <c r="G71" s="21"/>
      <c r="H71" s="21"/>
      <c r="I71" s="30"/>
      <c r="J71" s="17"/>
    </row>
    <row r="72" spans="1:10" ht="12">
      <c r="A72" s="13" t="s">
        <v>146</v>
      </c>
      <c r="B72" s="6" t="s">
        <v>147</v>
      </c>
      <c r="C72" s="6" t="s">
        <v>148</v>
      </c>
      <c r="D72" s="5"/>
      <c r="E72" s="18" t="s">
        <v>149</v>
      </c>
      <c r="F72" s="6">
        <v>4</v>
      </c>
      <c r="G72" s="20" t="s">
        <v>150</v>
      </c>
      <c r="H72" s="21" t="s">
        <v>27</v>
      </c>
      <c r="I72" s="30">
        <v>0.52</v>
      </c>
      <c r="J72" s="17">
        <f>I72*F72</f>
        <v>2.08</v>
      </c>
    </row>
    <row r="73" spans="1:10" ht="12">
      <c r="A73" s="13"/>
      <c r="B73" s="6"/>
      <c r="C73" s="6"/>
      <c r="D73" s="5"/>
      <c r="E73" s="18"/>
      <c r="F73" s="6"/>
      <c r="G73" s="20"/>
      <c r="H73" s="21"/>
      <c r="I73" s="30"/>
      <c r="J73" s="17"/>
    </row>
    <row r="74" spans="1:10" ht="24">
      <c r="A74" s="13" t="s">
        <v>151</v>
      </c>
      <c r="B74" s="6" t="s">
        <v>152</v>
      </c>
      <c r="C74" s="6"/>
      <c r="D74" s="5"/>
      <c r="E74" s="18" t="s">
        <v>153</v>
      </c>
      <c r="F74" s="6">
        <v>8</v>
      </c>
      <c r="G74" s="21"/>
      <c r="H74" s="21"/>
      <c r="I74" s="30"/>
      <c r="J74" s="17"/>
    </row>
    <row r="75" spans="1:10" ht="12">
      <c r="A75" s="13"/>
      <c r="B75" s="6"/>
      <c r="C75" s="6"/>
      <c r="D75" s="5"/>
      <c r="E75" s="18"/>
      <c r="F75" s="6"/>
      <c r="G75" s="21"/>
      <c r="H75" s="21"/>
      <c r="I75" s="30"/>
      <c r="J75" s="17"/>
    </row>
    <row r="76" spans="1:10" ht="12">
      <c r="A76" s="13" t="s">
        <v>154</v>
      </c>
      <c r="B76" s="6" t="s">
        <v>155</v>
      </c>
      <c r="C76" s="6"/>
      <c r="D76" s="5"/>
      <c r="E76" s="18" t="s">
        <v>156</v>
      </c>
      <c r="F76" s="6">
        <v>2</v>
      </c>
      <c r="G76" s="21"/>
      <c r="H76" s="21"/>
      <c r="I76" s="30"/>
      <c r="J76" s="17">
        <f>I76*F76</f>
        <v>0</v>
      </c>
    </row>
    <row r="77" spans="1:10" ht="12.75" thickBot="1">
      <c r="A77" s="74" t="s">
        <v>154</v>
      </c>
      <c r="B77" s="75" t="s">
        <v>157</v>
      </c>
      <c r="C77" s="75" t="s">
        <v>158</v>
      </c>
      <c r="D77" s="76"/>
      <c r="E77" s="77" t="s">
        <v>159</v>
      </c>
      <c r="F77" s="75">
        <v>2</v>
      </c>
      <c r="G77" s="78" t="s">
        <v>160</v>
      </c>
      <c r="H77" s="78" t="s">
        <v>27</v>
      </c>
      <c r="I77" s="79">
        <v>0.3</v>
      </c>
      <c r="J77" s="80">
        <f>I77*F77</f>
        <v>0.6</v>
      </c>
    </row>
    <row r="79" ht="12.75" thickBot="1"/>
    <row r="80" spans="1:10" ht="12.75" thickBot="1">
      <c r="A80" s="10" t="s">
        <v>161</v>
      </c>
      <c r="B80" s="11"/>
      <c r="C80" s="11"/>
      <c r="D80" s="11"/>
      <c r="E80" s="11"/>
      <c r="F80" s="11"/>
      <c r="G80" s="11"/>
      <c r="H80" s="11"/>
      <c r="I80" s="11"/>
      <c r="J80" s="12"/>
    </row>
    <row r="81" spans="1:10" ht="24">
      <c r="A81" s="81" t="s">
        <v>162</v>
      </c>
      <c r="B81" s="82" t="s">
        <v>163</v>
      </c>
      <c r="C81" s="82"/>
      <c r="D81" s="51"/>
      <c r="E81" s="18" t="s">
        <v>164</v>
      </c>
      <c r="F81" s="16">
        <v>10</v>
      </c>
      <c r="G81" s="59">
        <v>9488502</v>
      </c>
      <c r="H81" s="20" t="s">
        <v>17</v>
      </c>
      <c r="I81" s="16">
        <v>1.63</v>
      </c>
      <c r="J81" s="83">
        <f aca="true" t="shared" si="1" ref="J81:J99">I81*F81</f>
        <v>16.299999999999997</v>
      </c>
    </row>
    <row r="82" spans="1:10" ht="36">
      <c r="A82" s="13" t="s">
        <v>11</v>
      </c>
      <c r="B82" s="6" t="s">
        <v>165</v>
      </c>
      <c r="C82" s="6"/>
      <c r="D82" s="5"/>
      <c r="E82" s="18" t="s">
        <v>166</v>
      </c>
      <c r="F82" s="6">
        <v>20</v>
      </c>
      <c r="G82" s="20" t="s">
        <v>167</v>
      </c>
      <c r="H82" s="5" t="s">
        <v>81</v>
      </c>
      <c r="I82" s="30">
        <v>0.1</v>
      </c>
      <c r="J82" s="17">
        <f t="shared" si="1"/>
        <v>2</v>
      </c>
    </row>
    <row r="83" spans="1:10" ht="36">
      <c r="A83" s="13" t="s">
        <v>11</v>
      </c>
      <c r="B83" s="6" t="s">
        <v>168</v>
      </c>
      <c r="C83" s="6"/>
      <c r="D83" s="5"/>
      <c r="E83" s="18" t="s">
        <v>169</v>
      </c>
      <c r="F83" s="6">
        <v>20</v>
      </c>
      <c r="G83" s="20" t="s">
        <v>170</v>
      </c>
      <c r="H83" s="5" t="s">
        <v>81</v>
      </c>
      <c r="I83" s="30">
        <v>0.1</v>
      </c>
      <c r="J83" s="17">
        <f t="shared" si="1"/>
        <v>2</v>
      </c>
    </row>
    <row r="84" spans="1:10" ht="48">
      <c r="A84" s="13" t="s">
        <v>49</v>
      </c>
      <c r="B84" s="6" t="s">
        <v>171</v>
      </c>
      <c r="C84" s="6" t="s">
        <v>41</v>
      </c>
      <c r="D84" s="5" t="s">
        <v>172</v>
      </c>
      <c r="E84" s="18" t="s">
        <v>173</v>
      </c>
      <c r="F84" s="6">
        <v>20</v>
      </c>
      <c r="G84" s="20" t="s">
        <v>174</v>
      </c>
      <c r="H84" s="33" t="s">
        <v>27</v>
      </c>
      <c r="I84" s="30">
        <v>0.35</v>
      </c>
      <c r="J84" s="17">
        <f t="shared" si="1"/>
        <v>7</v>
      </c>
    </row>
    <row r="85" spans="1:10" s="38" customFormat="1" ht="24">
      <c r="A85" s="32" t="s">
        <v>49</v>
      </c>
      <c r="B85" s="31" t="s">
        <v>175</v>
      </c>
      <c r="C85" s="31" t="s">
        <v>41</v>
      </c>
      <c r="D85" s="33" t="s">
        <v>172</v>
      </c>
      <c r="E85" s="34" t="s">
        <v>176</v>
      </c>
      <c r="F85" s="31">
        <v>10</v>
      </c>
      <c r="G85" s="35" t="s">
        <v>177</v>
      </c>
      <c r="H85" s="33" t="s">
        <v>27</v>
      </c>
      <c r="I85" s="36">
        <v>0.58</v>
      </c>
      <c r="J85" s="37">
        <f t="shared" si="1"/>
        <v>5.8</v>
      </c>
    </row>
    <row r="86" spans="1:10" s="38" customFormat="1" ht="24">
      <c r="A86" s="32" t="s">
        <v>49</v>
      </c>
      <c r="B86" s="31" t="s">
        <v>178</v>
      </c>
      <c r="C86" s="31" t="s">
        <v>41</v>
      </c>
      <c r="D86" s="33" t="s">
        <v>172</v>
      </c>
      <c r="E86" s="34" t="s">
        <v>179</v>
      </c>
      <c r="F86" s="31">
        <v>10</v>
      </c>
      <c r="G86" s="35" t="s">
        <v>180</v>
      </c>
      <c r="H86" s="33" t="s">
        <v>27</v>
      </c>
      <c r="I86" s="36">
        <v>0.87</v>
      </c>
      <c r="J86" s="37">
        <f t="shared" si="1"/>
        <v>8.7</v>
      </c>
    </row>
    <row r="87" spans="1:10" ht="36">
      <c r="A87" s="13" t="s">
        <v>49</v>
      </c>
      <c r="B87" s="6" t="s">
        <v>181</v>
      </c>
      <c r="C87" s="6" t="s">
        <v>51</v>
      </c>
      <c r="D87" s="5"/>
      <c r="E87" s="18" t="s">
        <v>182</v>
      </c>
      <c r="F87" s="6">
        <v>20</v>
      </c>
      <c r="G87" s="20"/>
      <c r="H87" s="20"/>
      <c r="I87" s="30"/>
      <c r="J87" s="17">
        <f t="shared" si="1"/>
        <v>0</v>
      </c>
    </row>
    <row r="88" spans="1:10" ht="24">
      <c r="A88" s="22" t="s">
        <v>94</v>
      </c>
      <c r="B88" s="23" t="s">
        <v>183</v>
      </c>
      <c r="C88" s="23"/>
      <c r="D88" s="24" t="s">
        <v>184</v>
      </c>
      <c r="E88" s="25" t="s">
        <v>185</v>
      </c>
      <c r="F88" s="23">
        <v>8</v>
      </c>
      <c r="G88" s="26">
        <v>9466100</v>
      </c>
      <c r="H88" s="27" t="s">
        <v>17</v>
      </c>
      <c r="I88" s="28">
        <v>0.033</v>
      </c>
      <c r="J88" s="29">
        <f t="shared" si="1"/>
        <v>0.264</v>
      </c>
    </row>
    <row r="89" spans="1:10" ht="24">
      <c r="A89" s="22" t="s">
        <v>94</v>
      </c>
      <c r="B89" s="23" t="s">
        <v>186</v>
      </c>
      <c r="C89" s="23"/>
      <c r="D89" s="24" t="s">
        <v>187</v>
      </c>
      <c r="E89" s="25" t="s">
        <v>188</v>
      </c>
      <c r="F89" s="23">
        <v>8</v>
      </c>
      <c r="G89" s="26">
        <v>9469184</v>
      </c>
      <c r="H89" s="27" t="s">
        <v>17</v>
      </c>
      <c r="I89" s="28">
        <v>0.033</v>
      </c>
      <c r="J89" s="29">
        <f t="shared" si="1"/>
        <v>0.264</v>
      </c>
    </row>
    <row r="90" spans="1:10" ht="12">
      <c r="A90" s="22" t="s">
        <v>94</v>
      </c>
      <c r="B90" s="23" t="s">
        <v>189</v>
      </c>
      <c r="C90" s="23"/>
      <c r="D90" s="24" t="s">
        <v>190</v>
      </c>
      <c r="E90" s="25" t="s">
        <v>191</v>
      </c>
      <c r="F90" s="23">
        <v>2</v>
      </c>
      <c r="G90" s="26">
        <v>9465910</v>
      </c>
      <c r="H90" s="27" t="s">
        <v>17</v>
      </c>
      <c r="I90" s="28">
        <v>0.033</v>
      </c>
      <c r="J90" s="29">
        <f t="shared" si="1"/>
        <v>0.066</v>
      </c>
    </row>
    <row r="91" spans="1:10" ht="12">
      <c r="A91" s="22" t="s">
        <v>94</v>
      </c>
      <c r="B91" s="23" t="s">
        <v>192</v>
      </c>
      <c r="C91" s="23"/>
      <c r="D91" s="24" t="s">
        <v>193</v>
      </c>
      <c r="E91" s="25" t="s">
        <v>194</v>
      </c>
      <c r="F91" s="23">
        <v>2</v>
      </c>
      <c r="G91" s="26">
        <v>9469222</v>
      </c>
      <c r="H91" s="27" t="s">
        <v>17</v>
      </c>
      <c r="I91" s="28">
        <v>0.033</v>
      </c>
      <c r="J91" s="29">
        <f t="shared" si="1"/>
        <v>0.066</v>
      </c>
    </row>
    <row r="92" spans="1:10" ht="24">
      <c r="A92" s="13" t="s">
        <v>94</v>
      </c>
      <c r="B92" s="50">
        <v>4.7</v>
      </c>
      <c r="C92" s="6"/>
      <c r="D92" s="5"/>
      <c r="E92" s="18" t="s">
        <v>195</v>
      </c>
      <c r="F92" s="6">
        <v>10</v>
      </c>
      <c r="G92" s="20">
        <v>9468803</v>
      </c>
      <c r="H92" s="21" t="s">
        <v>17</v>
      </c>
      <c r="I92" s="30">
        <v>0.033</v>
      </c>
      <c r="J92" s="17">
        <f t="shared" si="1"/>
        <v>0.33</v>
      </c>
    </row>
    <row r="93" spans="1:10" ht="24">
      <c r="A93" s="13" t="s">
        <v>94</v>
      </c>
      <c r="B93" s="50">
        <v>220</v>
      </c>
      <c r="C93" s="6"/>
      <c r="D93" s="5"/>
      <c r="E93" s="18" t="s">
        <v>196</v>
      </c>
      <c r="F93" s="6">
        <v>10</v>
      </c>
      <c r="G93" s="20">
        <v>9466045</v>
      </c>
      <c r="H93" s="21" t="s">
        <v>17</v>
      </c>
      <c r="I93" s="30">
        <v>0.033</v>
      </c>
      <c r="J93" s="17">
        <f t="shared" si="1"/>
        <v>0.33</v>
      </c>
    </row>
    <row r="94" spans="1:10" ht="24">
      <c r="A94" s="13" t="s">
        <v>94</v>
      </c>
      <c r="B94" s="50" t="s">
        <v>119</v>
      </c>
      <c r="C94" s="6"/>
      <c r="D94" s="5"/>
      <c r="E94" s="18" t="s">
        <v>197</v>
      </c>
      <c r="F94" s="6">
        <v>10</v>
      </c>
      <c r="G94" s="20">
        <v>9465170</v>
      </c>
      <c r="H94" s="21" t="s">
        <v>17</v>
      </c>
      <c r="I94" s="30">
        <v>0.033</v>
      </c>
      <c r="J94" s="17">
        <f t="shared" si="1"/>
        <v>0.33</v>
      </c>
    </row>
    <row r="95" spans="1:10" ht="24">
      <c r="A95" s="13" t="s">
        <v>94</v>
      </c>
      <c r="B95" s="50" t="s">
        <v>198</v>
      </c>
      <c r="C95" s="6"/>
      <c r="D95" s="5"/>
      <c r="E95" s="18" t="s">
        <v>199</v>
      </c>
      <c r="F95" s="6">
        <v>10</v>
      </c>
      <c r="G95" s="20">
        <v>9463976</v>
      </c>
      <c r="H95" s="21" t="s">
        <v>17</v>
      </c>
      <c r="I95" s="30">
        <v>0.033</v>
      </c>
      <c r="J95" s="17">
        <f t="shared" si="1"/>
        <v>0.33</v>
      </c>
    </row>
    <row r="96" spans="1:10" ht="24">
      <c r="A96" s="13" t="s">
        <v>94</v>
      </c>
      <c r="B96" s="50">
        <v>10</v>
      </c>
      <c r="C96" s="6"/>
      <c r="D96" s="5"/>
      <c r="E96" s="18" t="s">
        <v>200</v>
      </c>
      <c r="F96" s="6">
        <v>10</v>
      </c>
      <c r="G96" s="20">
        <v>9464026</v>
      </c>
      <c r="H96" s="21" t="s">
        <v>17</v>
      </c>
      <c r="I96" s="30">
        <v>0.033</v>
      </c>
      <c r="J96" s="17">
        <f t="shared" si="1"/>
        <v>0.33</v>
      </c>
    </row>
    <row r="97" spans="1:10" ht="48">
      <c r="A97" s="13" t="s">
        <v>94</v>
      </c>
      <c r="B97" s="6" t="s">
        <v>201</v>
      </c>
      <c r="C97" s="6"/>
      <c r="D97" s="5"/>
      <c r="E97" s="18" t="s">
        <v>202</v>
      </c>
      <c r="F97" s="16">
        <v>20</v>
      </c>
      <c r="G97" s="20">
        <v>9467912</v>
      </c>
      <c r="H97" s="21" t="s">
        <v>17</v>
      </c>
      <c r="I97" s="30">
        <v>0.033</v>
      </c>
      <c r="J97" s="17">
        <f t="shared" si="1"/>
        <v>0.66</v>
      </c>
    </row>
    <row r="98" spans="1:10" ht="24">
      <c r="A98" s="13" t="s">
        <v>154</v>
      </c>
      <c r="B98" s="6" t="s">
        <v>203</v>
      </c>
      <c r="C98" s="6"/>
      <c r="D98" s="5"/>
      <c r="E98" s="18" t="s">
        <v>204</v>
      </c>
      <c r="F98" s="6">
        <v>10</v>
      </c>
      <c r="G98" s="20" t="s">
        <v>205</v>
      </c>
      <c r="H98" s="20" t="s">
        <v>27</v>
      </c>
      <c r="I98" s="30">
        <v>0.19</v>
      </c>
      <c r="J98" s="17">
        <f t="shared" si="1"/>
        <v>1.9</v>
      </c>
    </row>
    <row r="99" spans="1:10" ht="24.75" thickBot="1">
      <c r="A99" s="74" t="s">
        <v>206</v>
      </c>
      <c r="B99" s="75"/>
      <c r="C99" s="75" t="s">
        <v>207</v>
      </c>
      <c r="D99" s="76"/>
      <c r="E99" s="77" t="s">
        <v>208</v>
      </c>
      <c r="F99" s="75">
        <v>10</v>
      </c>
      <c r="G99" s="84">
        <v>1045458</v>
      </c>
      <c r="H99" s="84" t="s">
        <v>17</v>
      </c>
      <c r="I99" s="79">
        <v>0.2</v>
      </c>
      <c r="J99" s="80">
        <f t="shared" si="1"/>
        <v>2</v>
      </c>
    </row>
    <row r="100" spans="1:10" ht="12">
      <c r="A100" s="6"/>
      <c r="B100" s="6"/>
      <c r="C100" s="6"/>
      <c r="D100" s="5"/>
      <c r="E100" s="9"/>
      <c r="F100" s="6"/>
      <c r="G100" s="5"/>
      <c r="H100" s="5"/>
      <c r="I100" s="6"/>
      <c r="J100" s="6"/>
    </row>
    <row r="101" ht="12.75" thickBot="1"/>
    <row r="102" spans="1:10" ht="12.75" thickBot="1">
      <c r="A102" s="10" t="s">
        <v>162</v>
      </c>
      <c r="B102" s="11"/>
      <c r="C102" s="11"/>
      <c r="D102" s="11"/>
      <c r="E102" s="11"/>
      <c r="F102" s="11"/>
      <c r="G102" s="11"/>
      <c r="H102" s="11"/>
      <c r="I102" s="11"/>
      <c r="J102" s="12"/>
    </row>
    <row r="103" spans="1:10" ht="12">
      <c r="A103" s="13" t="s">
        <v>11</v>
      </c>
      <c r="B103" s="82" t="s">
        <v>209</v>
      </c>
      <c r="C103" s="82"/>
      <c r="D103" s="5"/>
      <c r="E103" s="14" t="s">
        <v>210</v>
      </c>
      <c r="F103" s="6">
        <v>1</v>
      </c>
      <c r="G103" s="85">
        <v>850317</v>
      </c>
      <c r="H103" s="21" t="s">
        <v>58</v>
      </c>
      <c r="I103" s="6">
        <v>0.38</v>
      </c>
      <c r="J103" s="83">
        <f>F103*I103</f>
        <v>0.38</v>
      </c>
    </row>
    <row r="104" spans="1:10" ht="12">
      <c r="A104" s="13" t="s">
        <v>11</v>
      </c>
      <c r="B104" s="6" t="s">
        <v>211</v>
      </c>
      <c r="C104" s="6"/>
      <c r="D104" s="5"/>
      <c r="E104" s="18" t="s">
        <v>212</v>
      </c>
      <c r="F104" s="6">
        <v>1</v>
      </c>
      <c r="G104" s="39">
        <v>850318</v>
      </c>
      <c r="H104" s="21" t="s">
        <v>58</v>
      </c>
      <c r="I104" s="6">
        <v>0.37</v>
      </c>
      <c r="J104" s="17">
        <f>F104*I104</f>
        <v>0.37</v>
      </c>
    </row>
    <row r="105" spans="1:10" ht="12">
      <c r="A105" s="13" t="s">
        <v>11</v>
      </c>
      <c r="B105" s="6" t="s">
        <v>213</v>
      </c>
      <c r="C105" s="6"/>
      <c r="D105" s="5"/>
      <c r="E105" s="18" t="s">
        <v>214</v>
      </c>
      <c r="F105" s="6">
        <v>2</v>
      </c>
      <c r="G105" s="20">
        <v>1017719</v>
      </c>
      <c r="H105" s="21" t="s">
        <v>17</v>
      </c>
      <c r="I105" s="6">
        <v>0.16</v>
      </c>
      <c r="J105" s="17">
        <f>I105*F105</f>
        <v>0.32</v>
      </c>
    </row>
    <row r="106" spans="1:10" ht="12">
      <c r="A106" s="13" t="s">
        <v>11</v>
      </c>
      <c r="B106" s="6" t="s">
        <v>215</v>
      </c>
      <c r="C106" s="6"/>
      <c r="D106" s="5"/>
      <c r="E106" s="18" t="s">
        <v>216</v>
      </c>
      <c r="F106" s="6">
        <v>2</v>
      </c>
      <c r="G106" s="20">
        <v>1017722</v>
      </c>
      <c r="H106" s="21" t="s">
        <v>17</v>
      </c>
      <c r="I106" s="31">
        <v>0.2</v>
      </c>
      <c r="J106" s="17">
        <f>I106*F106</f>
        <v>0.4</v>
      </c>
    </row>
    <row r="107" spans="1:10" ht="12">
      <c r="A107" s="13" t="s">
        <v>162</v>
      </c>
      <c r="B107" s="6" t="s">
        <v>163</v>
      </c>
      <c r="C107" s="6" t="s">
        <v>217</v>
      </c>
      <c r="D107" s="5"/>
      <c r="E107" s="18" t="s">
        <v>218</v>
      </c>
      <c r="F107" s="6">
        <v>2</v>
      </c>
      <c r="G107" s="21">
        <v>9488502</v>
      </c>
      <c r="H107" s="20" t="s">
        <v>17</v>
      </c>
      <c r="I107" s="16">
        <v>1.63</v>
      </c>
      <c r="J107" s="17">
        <f>I107*F107</f>
        <v>3.26</v>
      </c>
    </row>
    <row r="108" spans="1:10" ht="12">
      <c r="A108" s="13" t="s">
        <v>34</v>
      </c>
      <c r="B108" s="6" t="s">
        <v>219</v>
      </c>
      <c r="C108" s="6" t="s">
        <v>220</v>
      </c>
      <c r="D108" s="5" t="s">
        <v>221</v>
      </c>
      <c r="E108" s="18" t="s">
        <v>222</v>
      </c>
      <c r="F108" s="6">
        <v>2</v>
      </c>
      <c r="G108" s="39">
        <v>852202</v>
      </c>
      <c r="H108" s="21" t="s">
        <v>58</v>
      </c>
      <c r="I108" s="6">
        <v>1.36</v>
      </c>
      <c r="J108" s="17">
        <f>F108*I108</f>
        <v>2.72</v>
      </c>
    </row>
    <row r="109" spans="1:10" ht="12">
      <c r="A109" s="13" t="s">
        <v>34</v>
      </c>
      <c r="B109" s="6" t="s">
        <v>223</v>
      </c>
      <c r="C109" s="6" t="s">
        <v>224</v>
      </c>
      <c r="D109" s="5" t="s">
        <v>225</v>
      </c>
      <c r="E109" s="18" t="s">
        <v>226</v>
      </c>
      <c r="F109" s="6">
        <v>2</v>
      </c>
      <c r="G109" s="39">
        <v>852225</v>
      </c>
      <c r="H109" s="21" t="s">
        <v>58</v>
      </c>
      <c r="I109" s="6">
        <v>3.13</v>
      </c>
      <c r="J109" s="17">
        <f>F109*I109</f>
        <v>6.26</v>
      </c>
    </row>
    <row r="110" spans="1:10" ht="12">
      <c r="A110" s="13" t="s">
        <v>34</v>
      </c>
      <c r="B110" s="6" t="s">
        <v>227</v>
      </c>
      <c r="C110" s="6" t="s">
        <v>224</v>
      </c>
      <c r="D110" s="5" t="s">
        <v>228</v>
      </c>
      <c r="E110" s="18" t="s">
        <v>229</v>
      </c>
      <c r="F110" s="6">
        <v>4</v>
      </c>
      <c r="G110" s="21">
        <v>9692517</v>
      </c>
      <c r="H110" s="21" t="s">
        <v>17</v>
      </c>
      <c r="I110" s="6">
        <v>0.4</v>
      </c>
      <c r="J110" s="17">
        <f>F110*I110</f>
        <v>1.6</v>
      </c>
    </row>
    <row r="111" spans="1:10" ht="24">
      <c r="A111" s="13" t="s">
        <v>49</v>
      </c>
      <c r="B111" s="6" t="s">
        <v>92</v>
      </c>
      <c r="C111" s="6"/>
      <c r="D111" s="5"/>
      <c r="E111" s="18" t="s">
        <v>230</v>
      </c>
      <c r="F111" s="6">
        <v>8</v>
      </c>
      <c r="G111" s="21">
        <v>1006030</v>
      </c>
      <c r="H111" s="21" t="s">
        <v>17</v>
      </c>
      <c r="I111" s="6">
        <v>0.35</v>
      </c>
      <c r="J111" s="17">
        <f>F111*I111</f>
        <v>2.8</v>
      </c>
    </row>
    <row r="112" spans="1:10" ht="24">
      <c r="A112" s="13" t="s">
        <v>94</v>
      </c>
      <c r="B112" s="6" t="s">
        <v>198</v>
      </c>
      <c r="C112" s="6"/>
      <c r="D112" s="5"/>
      <c r="E112" s="18" t="s">
        <v>231</v>
      </c>
      <c r="F112" s="6">
        <v>6</v>
      </c>
      <c r="G112" s="20">
        <v>9463976</v>
      </c>
      <c r="H112" s="21" t="s">
        <v>17</v>
      </c>
      <c r="I112" s="30">
        <v>0.033</v>
      </c>
      <c r="J112" s="17">
        <f>F112*I112</f>
        <v>0.198</v>
      </c>
    </row>
    <row r="113" spans="1:10" ht="12">
      <c r="A113" s="13" t="s">
        <v>94</v>
      </c>
      <c r="B113" s="6" t="s">
        <v>232</v>
      </c>
      <c r="C113" s="6"/>
      <c r="D113" s="5"/>
      <c r="E113" s="18" t="s">
        <v>233</v>
      </c>
      <c r="F113" s="16">
        <v>2</v>
      </c>
      <c r="G113" s="20">
        <v>9468692</v>
      </c>
      <c r="H113" s="21" t="s">
        <v>17</v>
      </c>
      <c r="I113" s="30">
        <v>0.033</v>
      </c>
      <c r="J113" s="17">
        <f aca="true" t="shared" si="2" ref="J113:J118">F113*I113</f>
        <v>0.066</v>
      </c>
    </row>
    <row r="114" spans="1:10" ht="12">
      <c r="A114" s="13" t="s">
        <v>94</v>
      </c>
      <c r="B114" s="6" t="s">
        <v>234</v>
      </c>
      <c r="C114" s="6"/>
      <c r="D114" s="5"/>
      <c r="E114" s="18" t="s">
        <v>235</v>
      </c>
      <c r="F114" s="6">
        <v>2</v>
      </c>
      <c r="G114" s="20">
        <v>9465170</v>
      </c>
      <c r="H114" s="21" t="s">
        <v>17</v>
      </c>
      <c r="I114" s="30">
        <v>0.033</v>
      </c>
      <c r="J114" s="17">
        <f t="shared" si="2"/>
        <v>0.066</v>
      </c>
    </row>
    <row r="115" spans="1:10" ht="12">
      <c r="A115" s="13" t="s">
        <v>94</v>
      </c>
      <c r="B115" s="50">
        <v>220</v>
      </c>
      <c r="C115" s="6"/>
      <c r="D115" s="5"/>
      <c r="E115" s="18" t="s">
        <v>236</v>
      </c>
      <c r="F115" s="6">
        <v>2</v>
      </c>
      <c r="G115" s="20">
        <v>9466045</v>
      </c>
      <c r="H115" s="21" t="s">
        <v>17</v>
      </c>
      <c r="I115" s="30">
        <v>0.033</v>
      </c>
      <c r="J115" s="17">
        <f t="shared" si="2"/>
        <v>0.066</v>
      </c>
    </row>
    <row r="116" spans="1:10" ht="12">
      <c r="A116" s="22" t="s">
        <v>94</v>
      </c>
      <c r="B116" s="23" t="s">
        <v>237</v>
      </c>
      <c r="C116" s="23"/>
      <c r="D116" s="24" t="s">
        <v>238</v>
      </c>
      <c r="E116" s="25" t="s">
        <v>239</v>
      </c>
      <c r="F116" s="86">
        <v>2</v>
      </c>
      <c r="G116" s="24">
        <v>9467360</v>
      </c>
      <c r="H116" s="27" t="s">
        <v>17</v>
      </c>
      <c r="I116" s="28">
        <v>0.033</v>
      </c>
      <c r="J116" s="29">
        <f>I116*50</f>
        <v>1.6500000000000001</v>
      </c>
    </row>
    <row r="117" spans="1:10" ht="12">
      <c r="A117" s="22" t="s">
        <v>94</v>
      </c>
      <c r="B117" s="23" t="s">
        <v>186</v>
      </c>
      <c r="C117" s="23"/>
      <c r="D117" s="24" t="s">
        <v>240</v>
      </c>
      <c r="E117" s="25" t="s">
        <v>241</v>
      </c>
      <c r="F117" s="23">
        <v>2</v>
      </c>
      <c r="G117" s="26">
        <v>9469184</v>
      </c>
      <c r="H117" s="27" t="s">
        <v>17</v>
      </c>
      <c r="I117" s="28">
        <v>0.033</v>
      </c>
      <c r="J117" s="29">
        <f>I117*50</f>
        <v>1.6500000000000001</v>
      </c>
    </row>
    <row r="118" spans="1:10" ht="12">
      <c r="A118" s="13" t="s">
        <v>94</v>
      </c>
      <c r="B118" s="50">
        <v>4.7</v>
      </c>
      <c r="C118" s="6"/>
      <c r="D118" s="5"/>
      <c r="E118" s="18" t="s">
        <v>242</v>
      </c>
      <c r="F118" s="6">
        <v>2</v>
      </c>
      <c r="G118" s="20">
        <v>9468803</v>
      </c>
      <c r="H118" s="21" t="s">
        <v>17</v>
      </c>
      <c r="I118" s="30">
        <v>0.033</v>
      </c>
      <c r="J118" s="17">
        <f t="shared" si="2"/>
        <v>0.066</v>
      </c>
    </row>
    <row r="119" spans="1:10" ht="12.75">
      <c r="A119" s="32" t="s">
        <v>94</v>
      </c>
      <c r="B119" s="54">
        <v>10</v>
      </c>
      <c r="C119" s="31" t="s">
        <v>243</v>
      </c>
      <c r="D119" s="56"/>
      <c r="E119" s="34" t="s">
        <v>244</v>
      </c>
      <c r="F119" s="36">
        <v>1</v>
      </c>
      <c r="G119" s="87">
        <v>3277975</v>
      </c>
      <c r="H119" s="35" t="s">
        <v>17</v>
      </c>
      <c r="I119" s="55">
        <v>0.14</v>
      </c>
      <c r="J119" s="37">
        <f>F119*I119</f>
        <v>0.14</v>
      </c>
    </row>
    <row r="120" spans="1:10" ht="12">
      <c r="A120" s="13" t="s">
        <v>245</v>
      </c>
      <c r="B120" s="6" t="s">
        <v>234</v>
      </c>
      <c r="C120" s="6"/>
      <c r="D120" s="51"/>
      <c r="E120" s="18" t="s">
        <v>246</v>
      </c>
      <c r="F120" s="30">
        <v>2</v>
      </c>
      <c r="G120" s="20"/>
      <c r="H120" s="21" t="s">
        <v>17</v>
      </c>
      <c r="I120" s="16"/>
      <c r="J120" s="17"/>
    </row>
    <row r="121" spans="1:10" ht="12.75">
      <c r="A121" s="32" t="s">
        <v>247</v>
      </c>
      <c r="B121" s="31"/>
      <c r="C121" s="31"/>
      <c r="D121" s="56"/>
      <c r="E121" s="34" t="s">
        <v>248</v>
      </c>
      <c r="F121" s="36">
        <v>2</v>
      </c>
      <c r="G121" s="87">
        <v>4621554</v>
      </c>
      <c r="H121" s="35" t="s">
        <v>17</v>
      </c>
      <c r="I121" s="55">
        <v>1.005</v>
      </c>
      <c r="J121" s="37">
        <f>F121*I121</f>
        <v>2.01</v>
      </c>
    </row>
    <row r="122" spans="1:10" ht="13.5" thickBot="1">
      <c r="A122" s="88"/>
      <c r="B122" s="89" t="s">
        <v>249</v>
      </c>
      <c r="C122" s="89"/>
      <c r="D122" s="90"/>
      <c r="E122" s="91" t="s">
        <v>250</v>
      </c>
      <c r="F122" s="92">
        <v>1</v>
      </c>
      <c r="G122" s="93">
        <v>8391378</v>
      </c>
      <c r="H122" s="94" t="s">
        <v>17</v>
      </c>
      <c r="I122" s="95">
        <v>1.926</v>
      </c>
      <c r="J122" s="96">
        <f>F122*I122</f>
        <v>1.926</v>
      </c>
    </row>
    <row r="123" spans="5:8" ht="12">
      <c r="E123" s="9"/>
      <c r="H123" s="59"/>
    </row>
    <row r="124" spans="5:8" ht="12.75" thickBot="1">
      <c r="E124" s="97"/>
      <c r="H124" s="59"/>
    </row>
    <row r="125" spans="1:10" ht="12.75" thickBot="1">
      <c r="A125" s="10" t="s">
        <v>251</v>
      </c>
      <c r="B125" s="11"/>
      <c r="C125" s="11"/>
      <c r="D125" s="11"/>
      <c r="E125" s="11"/>
      <c r="F125" s="11"/>
      <c r="G125" s="11"/>
      <c r="H125" s="11"/>
      <c r="I125" s="11"/>
      <c r="J125" s="12"/>
    </row>
    <row r="126" spans="1:10" ht="12">
      <c r="A126" s="81" t="s">
        <v>252</v>
      </c>
      <c r="B126" s="82"/>
      <c r="C126" s="82" t="s">
        <v>253</v>
      </c>
      <c r="D126" s="98"/>
      <c r="E126" s="14"/>
      <c r="F126" s="82">
        <v>1</v>
      </c>
      <c r="G126" s="99" t="s">
        <v>254</v>
      </c>
      <c r="H126" s="99" t="s">
        <v>75</v>
      </c>
      <c r="I126" s="82">
        <v>17.5</v>
      </c>
      <c r="J126" s="83">
        <f>I126*F126</f>
        <v>17.5</v>
      </c>
    </row>
    <row r="127" spans="1:10" ht="12">
      <c r="A127" s="13" t="s">
        <v>94</v>
      </c>
      <c r="B127" s="50">
        <v>1.2</v>
      </c>
      <c r="C127" s="6"/>
      <c r="D127" s="5"/>
      <c r="E127" s="18"/>
      <c r="F127" s="31">
        <v>8</v>
      </c>
      <c r="G127" s="20">
        <v>9465634</v>
      </c>
      <c r="H127" s="21" t="s">
        <v>17</v>
      </c>
      <c r="I127" s="30">
        <v>0.033</v>
      </c>
      <c r="J127" s="17">
        <f>I127*F127</f>
        <v>0.264</v>
      </c>
    </row>
    <row r="128" spans="1:10" ht="12">
      <c r="A128" s="32" t="s">
        <v>34</v>
      </c>
      <c r="B128" s="6" t="s">
        <v>255</v>
      </c>
      <c r="C128" s="6" t="s">
        <v>220</v>
      </c>
      <c r="D128" s="100" t="s">
        <v>256</v>
      </c>
      <c r="E128" s="18"/>
      <c r="F128" s="31">
        <v>2</v>
      </c>
      <c r="G128" s="39">
        <v>852203</v>
      </c>
      <c r="H128" s="21" t="s">
        <v>58</v>
      </c>
      <c r="I128" s="6">
        <v>2.43</v>
      </c>
      <c r="J128" s="17">
        <f>I128*F128</f>
        <v>4.86</v>
      </c>
    </row>
    <row r="129" spans="1:10" ht="12">
      <c r="A129" s="13" t="s">
        <v>49</v>
      </c>
      <c r="B129" s="6" t="s">
        <v>92</v>
      </c>
      <c r="C129" s="6"/>
      <c r="D129" s="5"/>
      <c r="E129" s="18"/>
      <c r="F129" s="6">
        <v>10</v>
      </c>
      <c r="G129" s="21">
        <v>1006030</v>
      </c>
      <c r="H129" s="21" t="s">
        <v>17</v>
      </c>
      <c r="I129" s="6">
        <v>0.35</v>
      </c>
      <c r="J129" s="17">
        <f>F129*I129</f>
        <v>3.5</v>
      </c>
    </row>
    <row r="130" spans="1:10" ht="12">
      <c r="A130" s="32" t="s">
        <v>154</v>
      </c>
      <c r="B130" s="6" t="s">
        <v>257</v>
      </c>
      <c r="C130" s="6"/>
      <c r="D130" s="5"/>
      <c r="E130" s="18"/>
      <c r="F130" s="31">
        <v>8</v>
      </c>
      <c r="G130" s="20"/>
      <c r="H130" s="20" t="s">
        <v>258</v>
      </c>
      <c r="I130" s="6"/>
      <c r="J130" s="17"/>
    </row>
    <row r="131" spans="1:10" ht="13.5" thickBot="1">
      <c r="A131" s="88"/>
      <c r="B131" s="89" t="s">
        <v>259</v>
      </c>
      <c r="C131" s="89"/>
      <c r="D131" s="90"/>
      <c r="E131" s="91" t="s">
        <v>250</v>
      </c>
      <c r="F131" s="92">
        <v>1</v>
      </c>
      <c r="G131" s="93">
        <v>8391335</v>
      </c>
      <c r="H131" s="94" t="s">
        <v>17</v>
      </c>
      <c r="I131" s="95">
        <v>1.843</v>
      </c>
      <c r="J131" s="96">
        <f>F131*I131</f>
        <v>1.843</v>
      </c>
    </row>
    <row r="132" spans="1:10" ht="12.75">
      <c r="A132" s="31"/>
      <c r="B132" s="31"/>
      <c r="C132" s="31"/>
      <c r="D132" s="33"/>
      <c r="E132" s="101"/>
      <c r="F132" s="31"/>
      <c r="G132" s="102"/>
      <c r="H132" s="33"/>
      <c r="I132" s="31"/>
      <c r="J132" s="31"/>
    </row>
    <row r="133" ht="12.75" thickBot="1"/>
    <row r="134" spans="1:10" ht="12.75" thickBot="1">
      <c r="A134" s="10" t="s">
        <v>260</v>
      </c>
      <c r="B134" s="11"/>
      <c r="C134" s="11"/>
      <c r="D134" s="11"/>
      <c r="E134" s="11"/>
      <c r="F134" s="11"/>
      <c r="G134" s="11"/>
      <c r="H134" s="11"/>
      <c r="I134" s="11"/>
      <c r="J134" s="12"/>
    </row>
    <row r="135" spans="1:10" ht="12.75">
      <c r="A135" s="81"/>
      <c r="B135" s="82" t="s">
        <v>261</v>
      </c>
      <c r="C135" s="103" t="s">
        <v>262</v>
      </c>
      <c r="D135" s="104"/>
      <c r="E135" s="105"/>
      <c r="F135" s="106">
        <v>2</v>
      </c>
      <c r="G135" s="107">
        <v>250995</v>
      </c>
      <c r="H135" s="99" t="s">
        <v>17</v>
      </c>
      <c r="I135" s="106">
        <v>3.56</v>
      </c>
      <c r="J135" s="83">
        <f>I135*F135</f>
        <v>7.12</v>
      </c>
    </row>
    <row r="136" spans="1:10" ht="12.75">
      <c r="A136" s="13"/>
      <c r="B136" s="108" t="s">
        <v>263</v>
      </c>
      <c r="C136" s="109"/>
      <c r="D136" s="51"/>
      <c r="E136" s="9"/>
      <c r="F136" s="16">
        <v>2</v>
      </c>
      <c r="G136" s="19">
        <v>469968</v>
      </c>
      <c r="H136" s="20" t="s">
        <v>17</v>
      </c>
      <c r="I136" s="6">
        <v>1.949</v>
      </c>
      <c r="J136" s="17">
        <f>I136*F136</f>
        <v>3.898</v>
      </c>
    </row>
    <row r="137" spans="1:10" ht="12.75">
      <c r="A137" s="13"/>
      <c r="B137" s="6" t="s">
        <v>264</v>
      </c>
      <c r="C137" s="109"/>
      <c r="D137" s="51"/>
      <c r="E137" s="9"/>
      <c r="F137" s="16">
        <v>1</v>
      </c>
      <c r="G137" s="19">
        <v>150809</v>
      </c>
      <c r="H137" s="20" t="s">
        <v>17</v>
      </c>
      <c r="I137" s="6">
        <v>1.005</v>
      </c>
      <c r="J137" s="17">
        <f>I137*F137</f>
        <v>1.005</v>
      </c>
    </row>
    <row r="138" spans="1:10" ht="12.75" thickBot="1">
      <c r="A138" s="74"/>
      <c r="B138" s="75" t="s">
        <v>265</v>
      </c>
      <c r="C138" s="75"/>
      <c r="D138" s="110"/>
      <c r="E138" s="97"/>
      <c r="F138" s="111">
        <v>1</v>
      </c>
      <c r="G138" s="112">
        <v>150813</v>
      </c>
      <c r="H138" s="84" t="s">
        <v>17</v>
      </c>
      <c r="I138" s="75">
        <v>1.28</v>
      </c>
      <c r="J138" s="80">
        <f>I138*F138</f>
        <v>1.28</v>
      </c>
    </row>
    <row r="139" ht="12">
      <c r="G139" s="113"/>
    </row>
    <row r="140" spans="1:10" ht="12.75" customHeight="1">
      <c r="A140" s="114" t="s">
        <v>266</v>
      </c>
      <c r="B140" s="115"/>
      <c r="C140" s="115"/>
      <c r="D140" s="115"/>
      <c r="E140" s="115"/>
      <c r="F140" s="115"/>
      <c r="G140" s="115"/>
      <c r="H140" s="115"/>
      <c r="I140" s="115"/>
      <c r="J140" s="116">
        <f>SUM(J7:J138)</f>
        <v>206.47800000000007</v>
      </c>
    </row>
  </sheetData>
  <mergeCells count="8">
    <mergeCell ref="A102:J102"/>
    <mergeCell ref="A125:J125"/>
    <mergeCell ref="A134:J134"/>
    <mergeCell ref="A140:I140"/>
    <mergeCell ref="A6:J6"/>
    <mergeCell ref="K24:K26"/>
    <mergeCell ref="K27:K29"/>
    <mergeCell ref="A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Hoffmann-La Roche,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kachlera</dc:creator>
  <cp:keywords/>
  <dc:description/>
  <cp:lastModifiedBy>kachlera</cp:lastModifiedBy>
  <dcterms:created xsi:type="dcterms:W3CDTF">2007-02-08T15:06:02Z</dcterms:created>
  <dcterms:modified xsi:type="dcterms:W3CDTF">2007-02-08T15:06:21Z</dcterms:modified>
  <cp:category/>
  <cp:version/>
  <cp:contentType/>
  <cp:contentStatus/>
</cp:coreProperties>
</file>